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82"/>
  </bookViews>
  <sheets>
    <sheet name="RESULT STATS" sheetId="15" r:id="rId1"/>
    <sheet name="CAND TYPE" sheetId="10" r:id="rId2"/>
    <sheet name="DIST WISE" sheetId="4" r:id="rId3"/>
    <sheet name="SCHOOL WISE" sheetId="17" r:id="rId4"/>
    <sheet name="CENTER WISE" sheetId="16" r:id="rId5"/>
    <sheet name="DIST &amp; GENDER" sheetId="5" r:id="rId6"/>
    <sheet name="CASTE &amp; GENDER" sheetId="9" r:id="rId7"/>
    <sheet name="SUB_WISE" sheetId="11" r:id="rId8"/>
  </sheets>
  <calcPr calcId="124519"/>
</workbook>
</file>

<file path=xl/calcChain.xml><?xml version="1.0" encoding="utf-8"?>
<calcChain xmlns="http://schemas.openxmlformats.org/spreadsheetml/2006/main">
  <c r="K32" i="5"/>
  <c r="J32"/>
  <c r="H32"/>
  <c r="I32" s="1"/>
  <c r="G32"/>
  <c r="F32"/>
  <c r="E32"/>
  <c r="D32"/>
  <c r="J15"/>
  <c r="K15"/>
  <c r="L15" s="1"/>
  <c r="G15"/>
  <c r="H15"/>
  <c r="I15" s="1"/>
  <c r="D15"/>
  <c r="E15"/>
  <c r="F15" s="1"/>
  <c r="I21" i="17"/>
  <c r="J21"/>
  <c r="K21" s="1"/>
  <c r="F21"/>
  <c r="G21"/>
  <c r="C21"/>
  <c r="D21"/>
  <c r="E21" s="1"/>
  <c r="H21"/>
  <c r="C16" i="16"/>
  <c r="D16"/>
  <c r="F16"/>
  <c r="G16"/>
  <c r="I16"/>
  <c r="J16"/>
  <c r="E4" i="15"/>
  <c r="E5"/>
  <c r="E3"/>
  <c r="D16" i="4"/>
  <c r="E16"/>
  <c r="F16" s="1"/>
  <c r="L16"/>
  <c r="I16"/>
  <c r="G16"/>
  <c r="H16"/>
  <c r="J16"/>
  <c r="K16"/>
  <c r="F5" i="15"/>
  <c r="C8" i="10"/>
  <c r="D8"/>
  <c r="E8" s="1"/>
  <c r="F8"/>
  <c r="G8"/>
  <c r="H8" s="1"/>
  <c r="I8"/>
  <c r="J8"/>
  <c r="K8" s="1"/>
  <c r="C5" i="15"/>
  <c r="D5"/>
  <c r="L32" i="5" l="1"/>
  <c r="E16" i="16"/>
  <c r="H16"/>
  <c r="K16"/>
</calcChain>
</file>

<file path=xl/sharedStrings.xml><?xml version="1.0" encoding="utf-8"?>
<sst xmlns="http://schemas.openxmlformats.org/spreadsheetml/2006/main" count="285" uniqueCount="112">
  <si>
    <t>PERC</t>
  </si>
  <si>
    <t>CC</t>
  </si>
  <si>
    <t>KOLAR</t>
  </si>
  <si>
    <t>EA</t>
  </si>
  <si>
    <t>CHAMARAJANAGAR</t>
  </si>
  <si>
    <t>II</t>
  </si>
  <si>
    <t>CHITRADURGA</t>
  </si>
  <si>
    <t>MA</t>
  </si>
  <si>
    <t>HAVERI</t>
  </si>
  <si>
    <t>OO</t>
  </si>
  <si>
    <t>VIJAYAPURA</t>
  </si>
  <si>
    <t>RR</t>
  </si>
  <si>
    <t>RAICHUR</t>
  </si>
  <si>
    <t>SS</t>
  </si>
  <si>
    <t>BIDAR</t>
  </si>
  <si>
    <t>AN</t>
  </si>
  <si>
    <t>BENGALURU NORTH</t>
  </si>
  <si>
    <t>CA</t>
  </si>
  <si>
    <t>CHIKKABALLAPUR</t>
  </si>
  <si>
    <t>FF</t>
  </si>
  <si>
    <t>MANDYA</t>
  </si>
  <si>
    <t>GG</t>
  </si>
  <si>
    <t>MANGALURU</t>
  </si>
  <si>
    <t>MM</t>
  </si>
  <si>
    <t>DHARWAD</t>
  </si>
  <si>
    <t>SC</t>
  </si>
  <si>
    <t>ST</t>
  </si>
  <si>
    <t>CATEGORY-1</t>
  </si>
  <si>
    <t>OTHERS</t>
  </si>
  <si>
    <t>DISTRICT NAME</t>
  </si>
  <si>
    <t>TOTAL</t>
  </si>
  <si>
    <t>S.N</t>
  </si>
  <si>
    <t>SUB CODE</t>
  </si>
  <si>
    <t>OS_SUBJECT_NAME</t>
  </si>
  <si>
    <t>APP</t>
  </si>
  <si>
    <t>PASSED</t>
  </si>
  <si>
    <t>APPEARED</t>
  </si>
  <si>
    <t>I YEAR</t>
  </si>
  <si>
    <t>II YEAR</t>
  </si>
  <si>
    <t>YEAR</t>
  </si>
  <si>
    <t>CASTE WISE ,GENDER WISE STATISTICS DPED II YEAR NOV 2020</t>
  </si>
  <si>
    <t>CASTE WISE ,GENDER WISE STATISTICS DPED I YEAR NOV 2020</t>
  </si>
  <si>
    <t>ABSENT</t>
  </si>
  <si>
    <t>PASS %</t>
  </si>
  <si>
    <t>DIST
CODE</t>
  </si>
  <si>
    <t>SL
NO</t>
  </si>
  <si>
    <t>DISTRICT WISE, EXAM WISE STATISTICS DPED EXAM NOVEMBER - 2020</t>
  </si>
  <si>
    <t>DISTRICT WISE ,GENDER WISE STATISTICS DPED II YEAR NOV 2020</t>
  </si>
  <si>
    <t>DISTRICT WISE ,GENDER WISE STATISTICS DPED I YEAR NOV 2020</t>
  </si>
  <si>
    <t>BOYS</t>
  </si>
  <si>
    <t>GIRLS</t>
  </si>
  <si>
    <t>FRESHERS</t>
  </si>
  <si>
    <t>REPEATERS</t>
  </si>
  <si>
    <t>CANDIDATE TYPE WISE STATISTICS DPED EXAM NOV 2020</t>
  </si>
  <si>
    <t>101X</t>
  </si>
  <si>
    <t>102X</t>
  </si>
  <si>
    <t>103X</t>
  </si>
  <si>
    <t>104X</t>
  </si>
  <si>
    <t>105X</t>
  </si>
  <si>
    <t>106X</t>
  </si>
  <si>
    <t>201X</t>
  </si>
  <si>
    <t>202X</t>
  </si>
  <si>
    <t>203X</t>
  </si>
  <si>
    <t>204X</t>
  </si>
  <si>
    <t>205X</t>
  </si>
  <si>
    <t>206X</t>
  </si>
  <si>
    <t>Foundations of Physical Education.</t>
  </si>
  <si>
    <t>Anatomy and Physiology.</t>
  </si>
  <si>
    <t>Curricular Transactions &amp; Pedagogy in Phy. Education.</t>
  </si>
  <si>
    <t>Adapted Physical Education &amp; Yoga</t>
  </si>
  <si>
    <t>Content Enrichment in Kannada</t>
  </si>
  <si>
    <t>Content Enrichment in English</t>
  </si>
  <si>
    <t>MANAGEMENT OF PHYSICAL EDUCATION</t>
  </si>
  <si>
    <t>HEALTH AND ENVIRONMENT EDUCATION</t>
  </si>
  <si>
    <t>EDUCATIONAL PSYCHOLOGY</t>
  </si>
  <si>
    <t>PRINCIPLES OF OFFICIATING AND COACHING</t>
  </si>
  <si>
    <t>CONTENT BASED METHODOLOGY KANNADA</t>
  </si>
  <si>
    <t>CONTENT BASED METHODOLOGY ENGLISH</t>
  </si>
  <si>
    <t xml:space="preserve">SUBJECT WISE STATISTICS FOR DPED EXAM NOVEMBER 2020 </t>
  </si>
  <si>
    <t>FAILED</t>
  </si>
  <si>
    <t>001AS</t>
  </si>
  <si>
    <t>001CA</t>
  </si>
  <si>
    <t>008CC</t>
  </si>
  <si>
    <t>001EA</t>
  </si>
  <si>
    <t>001FF</t>
  </si>
  <si>
    <t>001GG</t>
  </si>
  <si>
    <t>001II</t>
  </si>
  <si>
    <t>001MA</t>
  </si>
  <si>
    <t>001MM</t>
  </si>
  <si>
    <t>001OO</t>
  </si>
  <si>
    <t>001RR</t>
  </si>
  <si>
    <t>004SS</t>
  </si>
  <si>
    <t>CENTER
CODE</t>
  </si>
  <si>
    <t>AN001</t>
  </si>
  <si>
    <t>CA001</t>
  </si>
  <si>
    <t>CA002</t>
  </si>
  <si>
    <t>CC001</t>
  </si>
  <si>
    <t>EA001</t>
  </si>
  <si>
    <t>FF002</t>
  </si>
  <si>
    <t>GG001</t>
  </si>
  <si>
    <t>II001</t>
  </si>
  <si>
    <t>MA001</t>
  </si>
  <si>
    <t>MA002</t>
  </si>
  <si>
    <t>MM002</t>
  </si>
  <si>
    <t>OO001</t>
  </si>
  <si>
    <t>OO002</t>
  </si>
  <si>
    <t>RR001</t>
  </si>
  <si>
    <t>RR002</t>
  </si>
  <si>
    <t>SS001</t>
  </si>
  <si>
    <t>SS002</t>
  </si>
  <si>
    <t>RESULT STATISTICS FOR DPED EXAM NOV 2020</t>
  </si>
  <si>
    <t>CASTE
NAME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</si>
</sst>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P5" sqref="P5"/>
    </sheetView>
  </sheetViews>
  <sheetFormatPr defaultRowHeight="15"/>
  <cols>
    <col min="1" max="1" width="4" style="7" bestFit="1" customWidth="1"/>
    <col min="2" max="2" width="7" style="7" bestFit="1" customWidth="1"/>
    <col min="3" max="3" width="10.28515625" bestFit="1" customWidth="1"/>
    <col min="4" max="4" width="7.7109375" bestFit="1" customWidth="1"/>
    <col min="5" max="6" width="7.7109375" customWidth="1"/>
    <col min="7" max="7" width="7.42578125" bestFit="1" customWidth="1"/>
  </cols>
  <sheetData>
    <row r="1" spans="1:7" ht="15.75">
      <c r="A1" s="15" t="s">
        <v>110</v>
      </c>
      <c r="B1" s="15"/>
      <c r="C1" s="15"/>
      <c r="D1" s="15"/>
      <c r="E1" s="15"/>
      <c r="F1" s="15"/>
      <c r="G1" s="15"/>
    </row>
    <row r="2" spans="1:7" s="9" customFormat="1">
      <c r="A2" s="6" t="s">
        <v>31</v>
      </c>
      <c r="B2" s="6" t="s">
        <v>39</v>
      </c>
      <c r="C2" s="3" t="s">
        <v>36</v>
      </c>
      <c r="D2" s="3" t="s">
        <v>35</v>
      </c>
      <c r="E2" s="3" t="s">
        <v>79</v>
      </c>
      <c r="F2" s="3" t="s">
        <v>42</v>
      </c>
      <c r="G2" s="3" t="s">
        <v>43</v>
      </c>
    </row>
    <row r="3" spans="1:7" ht="33" customHeight="1">
      <c r="A3" s="5">
        <v>1</v>
      </c>
      <c r="B3" s="5" t="s">
        <v>37</v>
      </c>
      <c r="C3" s="1">
        <v>239</v>
      </c>
      <c r="D3" s="1">
        <v>174</v>
      </c>
      <c r="E3" s="1">
        <f>C3-D3-F3</f>
        <v>20</v>
      </c>
      <c r="F3" s="1">
        <v>45</v>
      </c>
      <c r="G3" s="1">
        <v>72.8</v>
      </c>
    </row>
    <row r="4" spans="1:7" ht="37.5" customHeight="1">
      <c r="A4" s="5">
        <v>2</v>
      </c>
      <c r="B4" s="5" t="s">
        <v>38</v>
      </c>
      <c r="C4" s="1">
        <v>185</v>
      </c>
      <c r="D4" s="1">
        <v>156</v>
      </c>
      <c r="E4" s="1">
        <f t="shared" ref="E4:E5" si="0">C4-D4-F4</f>
        <v>8</v>
      </c>
      <c r="F4" s="1">
        <v>21</v>
      </c>
      <c r="G4" s="1">
        <v>84.32</v>
      </c>
    </row>
    <row r="5" spans="1:7" s="9" customFormat="1" ht="36.75" customHeight="1">
      <c r="A5" s="14" t="s">
        <v>30</v>
      </c>
      <c r="B5" s="14"/>
      <c r="C5" s="3">
        <f>SUM(C3:C4)</f>
        <v>424</v>
      </c>
      <c r="D5" s="3">
        <f>SUM(D3:D4)</f>
        <v>330</v>
      </c>
      <c r="E5" s="1">
        <f t="shared" si="0"/>
        <v>28</v>
      </c>
      <c r="F5" s="3">
        <f>SUM(F3:F4)</f>
        <v>66</v>
      </c>
      <c r="G5" s="3">
        <v>77.83</v>
      </c>
    </row>
  </sheetData>
  <mergeCells count="2">
    <mergeCell ref="A5:B5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E28" sqref="E28"/>
    </sheetView>
  </sheetViews>
  <sheetFormatPr defaultRowHeight="15"/>
  <cols>
    <col min="1" max="1" width="7" bestFit="1" customWidth="1"/>
    <col min="2" max="2" width="14.85546875" style="7" bestFit="1" customWidth="1"/>
    <col min="3" max="3" width="4.5703125" bestFit="1" customWidth="1"/>
    <col min="4" max="4" width="7.7109375" bestFit="1" customWidth="1"/>
    <col min="5" max="5" width="7.42578125" bestFit="1" customWidth="1"/>
    <col min="6" max="6" width="4.5703125" bestFit="1" customWidth="1"/>
    <col min="7" max="7" width="7.7109375" bestFit="1" customWidth="1"/>
    <col min="8" max="8" width="7.42578125" bestFit="1" customWidth="1"/>
    <col min="9" max="9" width="4.5703125" bestFit="1" customWidth="1"/>
    <col min="10" max="10" width="7.7109375" bestFit="1" customWidth="1"/>
    <col min="11" max="11" width="7.42578125" bestFit="1" customWidth="1"/>
  </cols>
  <sheetData>
    <row r="1" spans="1:11" s="11" customFormat="1" ht="15.7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s="11" customFormat="1" ht="15.75">
      <c r="A2" s="21" t="s">
        <v>39</v>
      </c>
      <c r="B2" s="21" t="s">
        <v>29</v>
      </c>
      <c r="C2" s="15" t="s">
        <v>49</v>
      </c>
      <c r="D2" s="15"/>
      <c r="E2" s="15"/>
      <c r="F2" s="15" t="s">
        <v>50</v>
      </c>
      <c r="G2" s="15"/>
      <c r="H2" s="15"/>
      <c r="I2" s="15" t="s">
        <v>30</v>
      </c>
      <c r="J2" s="15"/>
      <c r="K2" s="15"/>
    </row>
    <row r="3" spans="1:11" s="9" customFormat="1">
      <c r="A3" s="21"/>
      <c r="B3" s="21"/>
      <c r="C3" s="3" t="s">
        <v>34</v>
      </c>
      <c r="D3" s="3" t="s">
        <v>35</v>
      </c>
      <c r="E3" s="3" t="s">
        <v>43</v>
      </c>
      <c r="F3" s="3" t="s">
        <v>34</v>
      </c>
      <c r="G3" s="3" t="s">
        <v>35</v>
      </c>
      <c r="H3" s="3" t="s">
        <v>43</v>
      </c>
      <c r="I3" s="3" t="s">
        <v>34</v>
      </c>
      <c r="J3" s="3" t="s">
        <v>35</v>
      </c>
      <c r="K3" s="3" t="s">
        <v>43</v>
      </c>
    </row>
    <row r="4" spans="1:11">
      <c r="A4" s="20" t="s">
        <v>37</v>
      </c>
      <c r="B4" s="5" t="s">
        <v>51</v>
      </c>
      <c r="C4" s="1">
        <v>158</v>
      </c>
      <c r="D4" s="1">
        <v>115</v>
      </c>
      <c r="E4" s="1">
        <v>72.78</v>
      </c>
      <c r="F4" s="1">
        <v>48</v>
      </c>
      <c r="G4" s="1">
        <v>36</v>
      </c>
      <c r="H4" s="1">
        <v>75</v>
      </c>
      <c r="I4" s="1">
        <v>206</v>
      </c>
      <c r="J4" s="1">
        <v>151</v>
      </c>
      <c r="K4" s="1">
        <v>73.3</v>
      </c>
    </row>
    <row r="5" spans="1:11">
      <c r="A5" s="20"/>
      <c r="B5" s="5" t="s">
        <v>52</v>
      </c>
      <c r="C5" s="1">
        <v>25</v>
      </c>
      <c r="D5" s="1">
        <v>16</v>
      </c>
      <c r="E5" s="1">
        <v>64</v>
      </c>
      <c r="F5" s="1">
        <v>8</v>
      </c>
      <c r="G5" s="1">
        <v>7</v>
      </c>
      <c r="H5" s="1">
        <v>87.5</v>
      </c>
      <c r="I5" s="1">
        <v>33</v>
      </c>
      <c r="J5" s="1">
        <v>23</v>
      </c>
      <c r="K5" s="1">
        <v>69.7</v>
      </c>
    </row>
    <row r="6" spans="1:11">
      <c r="A6" s="20" t="s">
        <v>38</v>
      </c>
      <c r="B6" s="5" t="s">
        <v>51</v>
      </c>
      <c r="C6" s="1">
        <v>139</v>
      </c>
      <c r="D6" s="1">
        <v>116</v>
      </c>
      <c r="E6" s="1">
        <v>83.45</v>
      </c>
      <c r="F6" s="1">
        <v>31</v>
      </c>
      <c r="G6" s="1">
        <v>27</v>
      </c>
      <c r="H6" s="1">
        <v>87.1</v>
      </c>
      <c r="I6" s="1">
        <v>170</v>
      </c>
      <c r="J6" s="1">
        <v>143</v>
      </c>
      <c r="K6" s="1">
        <v>84.12</v>
      </c>
    </row>
    <row r="7" spans="1:11">
      <c r="A7" s="20"/>
      <c r="B7" s="5" t="s">
        <v>52</v>
      </c>
      <c r="C7" s="1">
        <v>8</v>
      </c>
      <c r="D7" s="1">
        <v>6</v>
      </c>
      <c r="E7" s="1">
        <v>75</v>
      </c>
      <c r="F7" s="1">
        <v>7</v>
      </c>
      <c r="G7" s="1">
        <v>7</v>
      </c>
      <c r="H7" s="1">
        <v>100</v>
      </c>
      <c r="I7" s="1">
        <v>15</v>
      </c>
      <c r="J7" s="1">
        <v>13</v>
      </c>
      <c r="K7" s="1">
        <v>86.67</v>
      </c>
    </row>
    <row r="8" spans="1:11">
      <c r="A8" s="16" t="s">
        <v>30</v>
      </c>
      <c r="B8" s="17"/>
      <c r="C8" s="3">
        <f>SUM(C4:C7)</f>
        <v>330</v>
      </c>
      <c r="D8" s="3">
        <f>SUM(D4:D7)</f>
        <v>253</v>
      </c>
      <c r="E8" s="8">
        <f>D8/C8*100</f>
        <v>76.666666666666671</v>
      </c>
      <c r="F8" s="3">
        <f>SUM(F4:F7)</f>
        <v>94</v>
      </c>
      <c r="G8" s="3">
        <f>SUM(G4:G7)</f>
        <v>77</v>
      </c>
      <c r="H8" s="8">
        <f>G8/F8*100</f>
        <v>81.914893617021278</v>
      </c>
      <c r="I8" s="3">
        <f>SUM(I4:I7)</f>
        <v>424</v>
      </c>
      <c r="J8" s="3">
        <f>SUM(J4:J7)</f>
        <v>330</v>
      </c>
      <c r="K8" s="8">
        <f>J8/I8*100</f>
        <v>77.830188679245282</v>
      </c>
    </row>
  </sheetData>
  <mergeCells count="9">
    <mergeCell ref="A8:B8"/>
    <mergeCell ref="A1:K1"/>
    <mergeCell ref="A4:A5"/>
    <mergeCell ref="A6:A7"/>
    <mergeCell ref="B2:B3"/>
    <mergeCell ref="C2:E2"/>
    <mergeCell ref="F2:H2"/>
    <mergeCell ref="I2:K2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29" sqref="F29"/>
    </sheetView>
  </sheetViews>
  <sheetFormatPr defaultRowHeight="15"/>
  <cols>
    <col min="1" max="1" width="3.85546875" style="7" bestFit="1" customWidth="1"/>
    <col min="2" max="2" width="5.85546875" style="7" bestFit="1" customWidth="1"/>
    <col min="3" max="3" width="18.85546875" bestFit="1" customWidth="1"/>
    <col min="4" max="4" width="4.5703125" bestFit="1" customWidth="1"/>
    <col min="5" max="5" width="7.7109375" bestFit="1" customWidth="1"/>
    <col min="6" max="6" width="7.42578125" bestFit="1" customWidth="1"/>
    <col min="7" max="7" width="4.5703125" bestFit="1" customWidth="1"/>
    <col min="8" max="8" width="7.7109375" bestFit="1" customWidth="1"/>
    <col min="9" max="9" width="7.42578125" bestFit="1" customWidth="1"/>
    <col min="10" max="10" width="4.5703125" bestFit="1" customWidth="1"/>
    <col min="11" max="11" width="7.7109375" bestFit="1" customWidth="1"/>
    <col min="12" max="12" width="7.42578125" bestFit="1" customWidth="1"/>
  </cols>
  <sheetData>
    <row r="1" spans="1:12" s="9" customFormat="1" ht="15.75">
      <c r="A1" s="23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s="9" customFormat="1" ht="15.75">
      <c r="A2" s="22" t="s">
        <v>45</v>
      </c>
      <c r="B2" s="26" t="s">
        <v>44</v>
      </c>
      <c r="C2" s="21" t="s">
        <v>29</v>
      </c>
      <c r="D2" s="15" t="s">
        <v>37</v>
      </c>
      <c r="E2" s="15"/>
      <c r="F2" s="15"/>
      <c r="G2" s="15" t="s">
        <v>38</v>
      </c>
      <c r="H2" s="15"/>
      <c r="I2" s="15"/>
      <c r="J2" s="15" t="s">
        <v>30</v>
      </c>
      <c r="K2" s="15"/>
      <c r="L2" s="15"/>
    </row>
    <row r="3" spans="1:12" s="9" customFormat="1">
      <c r="A3" s="14"/>
      <c r="B3" s="21"/>
      <c r="C3" s="21"/>
      <c r="D3" s="3" t="s">
        <v>34</v>
      </c>
      <c r="E3" s="3" t="s">
        <v>35</v>
      </c>
      <c r="F3" s="3" t="s">
        <v>43</v>
      </c>
      <c r="G3" s="3" t="s">
        <v>34</v>
      </c>
      <c r="H3" s="3" t="s">
        <v>35</v>
      </c>
      <c r="I3" s="3" t="s">
        <v>43</v>
      </c>
      <c r="J3" s="3" t="s">
        <v>34</v>
      </c>
      <c r="K3" s="3" t="s">
        <v>35</v>
      </c>
      <c r="L3" s="3" t="s">
        <v>43</v>
      </c>
    </row>
    <row r="4" spans="1:12">
      <c r="A4" s="5">
        <v>1</v>
      </c>
      <c r="B4" s="5" t="s">
        <v>15</v>
      </c>
      <c r="C4" s="1" t="s">
        <v>16</v>
      </c>
      <c r="D4" s="1">
        <v>20</v>
      </c>
      <c r="E4" s="1">
        <v>20</v>
      </c>
      <c r="F4" s="1">
        <v>100</v>
      </c>
      <c r="G4" s="1">
        <v>11</v>
      </c>
      <c r="H4" s="1">
        <v>11</v>
      </c>
      <c r="I4" s="1">
        <v>100</v>
      </c>
      <c r="J4" s="1">
        <v>31</v>
      </c>
      <c r="K4" s="1">
        <v>31</v>
      </c>
      <c r="L4" s="1">
        <v>100</v>
      </c>
    </row>
    <row r="5" spans="1:12">
      <c r="A5" s="5">
        <v>2</v>
      </c>
      <c r="B5" s="5" t="s">
        <v>17</v>
      </c>
      <c r="C5" s="1" t="s">
        <v>18</v>
      </c>
      <c r="D5" s="1">
        <v>26</v>
      </c>
      <c r="E5" s="1">
        <v>18</v>
      </c>
      <c r="F5" s="1">
        <v>69.23</v>
      </c>
      <c r="G5" s="1">
        <v>30</v>
      </c>
      <c r="H5" s="1">
        <v>28</v>
      </c>
      <c r="I5" s="1">
        <v>93.33</v>
      </c>
      <c r="J5" s="1">
        <v>56</v>
      </c>
      <c r="K5" s="1">
        <v>46</v>
      </c>
      <c r="L5" s="1">
        <v>82.14</v>
      </c>
    </row>
    <row r="6" spans="1:12">
      <c r="A6" s="5">
        <v>3</v>
      </c>
      <c r="B6" s="5" t="s">
        <v>1</v>
      </c>
      <c r="C6" s="1" t="s">
        <v>2</v>
      </c>
      <c r="D6" s="1">
        <v>5</v>
      </c>
      <c r="E6" s="1">
        <v>4</v>
      </c>
      <c r="F6" s="1">
        <v>80</v>
      </c>
      <c r="G6" s="1">
        <v>1</v>
      </c>
      <c r="H6" s="1">
        <v>1</v>
      </c>
      <c r="I6" s="1">
        <v>100</v>
      </c>
      <c r="J6" s="1">
        <v>6</v>
      </c>
      <c r="K6" s="1">
        <v>5</v>
      </c>
      <c r="L6" s="1">
        <v>83.33</v>
      </c>
    </row>
    <row r="7" spans="1:12">
      <c r="A7" s="5">
        <v>4</v>
      </c>
      <c r="B7" s="5" t="s">
        <v>3</v>
      </c>
      <c r="C7" s="1" t="s">
        <v>4</v>
      </c>
      <c r="D7" s="1">
        <v>21</v>
      </c>
      <c r="E7" s="1">
        <v>16</v>
      </c>
      <c r="F7" s="1">
        <v>76.19</v>
      </c>
      <c r="G7" s="1">
        <v>12</v>
      </c>
      <c r="H7" s="1">
        <v>10</v>
      </c>
      <c r="I7" s="1">
        <v>83.33</v>
      </c>
      <c r="J7" s="1">
        <v>33</v>
      </c>
      <c r="K7" s="1">
        <v>26</v>
      </c>
      <c r="L7" s="1">
        <v>78.790000000000006</v>
      </c>
    </row>
    <row r="8" spans="1:12">
      <c r="A8" s="5">
        <v>5</v>
      </c>
      <c r="B8" s="5" t="s">
        <v>19</v>
      </c>
      <c r="C8" s="1" t="s">
        <v>20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0</v>
      </c>
      <c r="L8" s="1">
        <v>0</v>
      </c>
    </row>
    <row r="9" spans="1:12">
      <c r="A9" s="5">
        <v>6</v>
      </c>
      <c r="B9" s="5" t="s">
        <v>21</v>
      </c>
      <c r="C9" s="1" t="s">
        <v>22</v>
      </c>
      <c r="D9" s="1">
        <v>12</v>
      </c>
      <c r="E9" s="1">
        <v>12</v>
      </c>
      <c r="F9" s="1">
        <v>100</v>
      </c>
      <c r="G9" s="1">
        <v>15</v>
      </c>
      <c r="H9" s="1">
        <v>13</v>
      </c>
      <c r="I9" s="1">
        <v>86.67</v>
      </c>
      <c r="J9" s="1">
        <v>27</v>
      </c>
      <c r="K9" s="1">
        <v>25</v>
      </c>
      <c r="L9" s="1">
        <v>92.59</v>
      </c>
    </row>
    <row r="10" spans="1:12">
      <c r="A10" s="5">
        <v>7</v>
      </c>
      <c r="B10" s="5" t="s">
        <v>5</v>
      </c>
      <c r="C10" s="1" t="s">
        <v>6</v>
      </c>
      <c r="D10" s="1">
        <v>13</v>
      </c>
      <c r="E10" s="1">
        <v>10</v>
      </c>
      <c r="F10" s="1">
        <v>76.92</v>
      </c>
      <c r="G10" s="1">
        <v>13</v>
      </c>
      <c r="H10" s="1">
        <v>13</v>
      </c>
      <c r="I10" s="1">
        <v>100</v>
      </c>
      <c r="J10" s="1">
        <v>26</v>
      </c>
      <c r="K10" s="1">
        <v>23</v>
      </c>
      <c r="L10" s="1">
        <v>88.46</v>
      </c>
    </row>
    <row r="11" spans="1:12">
      <c r="A11" s="5">
        <v>8</v>
      </c>
      <c r="B11" s="5" t="s">
        <v>7</v>
      </c>
      <c r="C11" s="1" t="s">
        <v>8</v>
      </c>
      <c r="D11" s="1">
        <v>22</v>
      </c>
      <c r="E11" s="1">
        <v>15</v>
      </c>
      <c r="F11" s="1">
        <v>68.180000000000007</v>
      </c>
      <c r="G11" s="1">
        <v>17</v>
      </c>
      <c r="H11" s="1">
        <v>15</v>
      </c>
      <c r="I11" s="1">
        <v>88.24</v>
      </c>
      <c r="J11" s="1">
        <v>39</v>
      </c>
      <c r="K11" s="1">
        <v>30</v>
      </c>
      <c r="L11" s="1">
        <v>76.92</v>
      </c>
    </row>
    <row r="12" spans="1:12">
      <c r="A12" s="5">
        <v>9</v>
      </c>
      <c r="B12" s="5" t="s">
        <v>23</v>
      </c>
      <c r="C12" s="1" t="s">
        <v>24</v>
      </c>
      <c r="D12" s="1">
        <v>1</v>
      </c>
      <c r="E12" s="1">
        <v>1</v>
      </c>
      <c r="F12" s="1">
        <v>100</v>
      </c>
      <c r="G12" s="1">
        <v>5</v>
      </c>
      <c r="H12" s="1">
        <v>5</v>
      </c>
      <c r="I12" s="1">
        <v>100</v>
      </c>
      <c r="J12" s="1">
        <v>6</v>
      </c>
      <c r="K12" s="1">
        <v>6</v>
      </c>
      <c r="L12" s="1">
        <v>100</v>
      </c>
    </row>
    <row r="13" spans="1:12">
      <c r="A13" s="5">
        <v>10</v>
      </c>
      <c r="B13" s="5" t="s">
        <v>9</v>
      </c>
      <c r="C13" s="1" t="s">
        <v>10</v>
      </c>
      <c r="D13" s="1">
        <v>65</v>
      </c>
      <c r="E13" s="1">
        <v>42</v>
      </c>
      <c r="F13" s="1">
        <v>64.62</v>
      </c>
      <c r="G13" s="1">
        <v>54</v>
      </c>
      <c r="H13" s="1">
        <v>42</v>
      </c>
      <c r="I13" s="1">
        <v>77.78</v>
      </c>
      <c r="J13" s="1">
        <v>119</v>
      </c>
      <c r="K13" s="1">
        <v>84</v>
      </c>
      <c r="L13" s="1">
        <v>70.59</v>
      </c>
    </row>
    <row r="14" spans="1:12">
      <c r="A14" s="5">
        <v>11</v>
      </c>
      <c r="B14" s="5" t="s">
        <v>11</v>
      </c>
      <c r="C14" s="1" t="s">
        <v>12</v>
      </c>
      <c r="D14" s="1">
        <v>44</v>
      </c>
      <c r="E14" s="1">
        <v>27</v>
      </c>
      <c r="F14" s="1">
        <v>61.36</v>
      </c>
      <c r="G14" s="1">
        <v>21</v>
      </c>
      <c r="H14" s="1">
        <v>13</v>
      </c>
      <c r="I14" s="1">
        <v>61.9</v>
      </c>
      <c r="J14" s="1">
        <v>65</v>
      </c>
      <c r="K14" s="1">
        <v>40</v>
      </c>
      <c r="L14" s="1">
        <v>61.54</v>
      </c>
    </row>
    <row r="15" spans="1:12">
      <c r="A15" s="5">
        <v>12</v>
      </c>
      <c r="B15" s="5" t="s">
        <v>13</v>
      </c>
      <c r="C15" s="1" t="s">
        <v>14</v>
      </c>
      <c r="D15" s="1">
        <v>10</v>
      </c>
      <c r="E15" s="1">
        <v>9</v>
      </c>
      <c r="F15" s="1">
        <v>90</v>
      </c>
      <c r="G15" s="1">
        <v>5</v>
      </c>
      <c r="H15" s="1">
        <v>5</v>
      </c>
      <c r="I15" s="1">
        <v>100</v>
      </c>
      <c r="J15" s="1">
        <v>15</v>
      </c>
      <c r="K15" s="1">
        <v>14</v>
      </c>
      <c r="L15" s="1">
        <v>93.33</v>
      </c>
    </row>
    <row r="16" spans="1:12" s="9" customFormat="1">
      <c r="A16" s="14" t="s">
        <v>30</v>
      </c>
      <c r="B16" s="14"/>
      <c r="C16" s="14"/>
      <c r="D16" s="3">
        <f>SUM(D4:D15)</f>
        <v>239</v>
      </c>
      <c r="E16" s="3">
        <f>SUM(E4:E15)</f>
        <v>174</v>
      </c>
      <c r="F16" s="8">
        <f>E16/D16*100</f>
        <v>72.803347280334734</v>
      </c>
      <c r="G16" s="3">
        <f>SUM(G4:G15)</f>
        <v>185</v>
      </c>
      <c r="H16" s="3">
        <f>SUM(H4:H15)</f>
        <v>156</v>
      </c>
      <c r="I16" s="8">
        <f>H16/G16*100</f>
        <v>84.324324324324323</v>
      </c>
      <c r="J16" s="3">
        <f>SUM(J4:J15)</f>
        <v>424</v>
      </c>
      <c r="K16" s="3">
        <f>SUM(K4:K15)</f>
        <v>330</v>
      </c>
      <c r="L16" s="8">
        <f>K16/J16*100</f>
        <v>77.830188679245282</v>
      </c>
    </row>
  </sheetData>
  <mergeCells count="8">
    <mergeCell ref="A2:A3"/>
    <mergeCell ref="A16:C16"/>
    <mergeCell ref="A1:L1"/>
    <mergeCell ref="D2:F2"/>
    <mergeCell ref="G2:I2"/>
    <mergeCell ref="J2:L2"/>
    <mergeCell ref="C2:C3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M17" sqref="M17"/>
    </sheetView>
  </sheetViews>
  <sheetFormatPr defaultRowHeight="15"/>
  <cols>
    <col min="1" max="1" width="3.85546875" style="7" bestFit="1" customWidth="1"/>
    <col min="2" max="2" width="7.7109375" style="7" bestFit="1" customWidth="1"/>
    <col min="3" max="3" width="4.5703125" bestFit="1" customWidth="1"/>
    <col min="4" max="4" width="7.7109375" bestFit="1" customWidth="1"/>
    <col min="5" max="5" width="7.42578125" bestFit="1" customWidth="1"/>
    <col min="6" max="6" width="4.5703125" bestFit="1" customWidth="1"/>
    <col min="7" max="7" width="7.7109375" bestFit="1" customWidth="1"/>
    <col min="8" max="8" width="7.42578125" bestFit="1" customWidth="1"/>
    <col min="9" max="9" width="4.5703125" bestFit="1" customWidth="1"/>
    <col min="10" max="10" width="7.7109375" bestFit="1" customWidth="1"/>
    <col min="11" max="11" width="7.42578125" bestFit="1" customWidth="1"/>
  </cols>
  <sheetData>
    <row r="1" spans="1:11" s="9" customFormat="1" ht="15.75">
      <c r="A1" s="23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s="9" customFormat="1" ht="15.75" customHeight="1">
      <c r="A2" s="22" t="s">
        <v>45</v>
      </c>
      <c r="B2" s="26" t="s">
        <v>92</v>
      </c>
      <c r="C2" s="15" t="s">
        <v>37</v>
      </c>
      <c r="D2" s="15"/>
      <c r="E2" s="15"/>
      <c r="F2" s="15" t="s">
        <v>38</v>
      </c>
      <c r="G2" s="15"/>
      <c r="H2" s="15"/>
      <c r="I2" s="15" t="s">
        <v>30</v>
      </c>
      <c r="J2" s="15"/>
      <c r="K2" s="15"/>
    </row>
    <row r="3" spans="1:11" s="9" customFormat="1">
      <c r="A3" s="14"/>
      <c r="B3" s="21"/>
      <c r="C3" s="3" t="s">
        <v>34</v>
      </c>
      <c r="D3" s="3" t="s">
        <v>35</v>
      </c>
      <c r="E3" s="3" t="s">
        <v>43</v>
      </c>
      <c r="F3" s="3" t="s">
        <v>34</v>
      </c>
      <c r="G3" s="3" t="s">
        <v>35</v>
      </c>
      <c r="H3" s="3" t="s">
        <v>43</v>
      </c>
      <c r="I3" s="3" t="s">
        <v>34</v>
      </c>
      <c r="J3" s="3" t="s">
        <v>35</v>
      </c>
      <c r="K3" s="3" t="s">
        <v>43</v>
      </c>
    </row>
    <row r="4" spans="1:11">
      <c r="A4" s="12">
        <v>1</v>
      </c>
      <c r="B4" s="12" t="s">
        <v>93</v>
      </c>
      <c r="C4" s="1">
        <v>20</v>
      </c>
      <c r="D4" s="1">
        <v>20</v>
      </c>
      <c r="E4" s="1">
        <v>100</v>
      </c>
      <c r="F4" s="1">
        <v>11</v>
      </c>
      <c r="G4" s="1">
        <v>11</v>
      </c>
      <c r="H4" s="1">
        <v>100</v>
      </c>
      <c r="I4" s="1">
        <v>31</v>
      </c>
      <c r="J4" s="1">
        <v>31</v>
      </c>
      <c r="K4" s="1">
        <v>100</v>
      </c>
    </row>
    <row r="5" spans="1:11">
      <c r="A5" s="12">
        <v>2</v>
      </c>
      <c r="B5" s="12" t="s">
        <v>94</v>
      </c>
      <c r="C5" s="1">
        <v>17</v>
      </c>
      <c r="D5" s="1">
        <v>11</v>
      </c>
      <c r="E5" s="1">
        <v>64.709999999999994</v>
      </c>
      <c r="F5" s="1">
        <v>7</v>
      </c>
      <c r="G5" s="1">
        <v>7</v>
      </c>
      <c r="H5" s="1">
        <v>100</v>
      </c>
      <c r="I5" s="1">
        <v>24</v>
      </c>
      <c r="J5" s="1">
        <v>18</v>
      </c>
      <c r="K5" s="1">
        <v>75</v>
      </c>
    </row>
    <row r="6" spans="1:11">
      <c r="A6" s="12">
        <v>3</v>
      </c>
      <c r="B6" s="12" t="s">
        <v>95</v>
      </c>
      <c r="C6" s="1">
        <v>9</v>
      </c>
      <c r="D6" s="1">
        <v>7</v>
      </c>
      <c r="E6" s="1">
        <v>77.78</v>
      </c>
      <c r="F6" s="1">
        <v>23</v>
      </c>
      <c r="G6" s="1">
        <v>21</v>
      </c>
      <c r="H6" s="1">
        <v>91.3</v>
      </c>
      <c r="I6" s="1">
        <v>32</v>
      </c>
      <c r="J6" s="1">
        <v>28</v>
      </c>
      <c r="K6" s="1">
        <v>87.5</v>
      </c>
    </row>
    <row r="7" spans="1:11">
      <c r="A7" s="12">
        <v>4</v>
      </c>
      <c r="B7" s="12" t="s">
        <v>96</v>
      </c>
      <c r="C7" s="1">
        <v>5</v>
      </c>
      <c r="D7" s="1">
        <v>4</v>
      </c>
      <c r="E7" s="1">
        <v>80</v>
      </c>
      <c r="F7" s="1">
        <v>1</v>
      </c>
      <c r="G7" s="1">
        <v>1</v>
      </c>
      <c r="H7" s="1">
        <v>100</v>
      </c>
      <c r="I7" s="1">
        <v>6</v>
      </c>
      <c r="J7" s="1">
        <v>5</v>
      </c>
      <c r="K7" s="1">
        <v>83.33</v>
      </c>
    </row>
    <row r="8" spans="1:11">
      <c r="A8" s="12">
        <v>5</v>
      </c>
      <c r="B8" s="12" t="s">
        <v>97</v>
      </c>
      <c r="C8" s="1">
        <v>21</v>
      </c>
      <c r="D8" s="1">
        <v>16</v>
      </c>
      <c r="E8" s="1">
        <v>76.19</v>
      </c>
      <c r="F8" s="1">
        <v>12</v>
      </c>
      <c r="G8" s="1">
        <v>10</v>
      </c>
      <c r="H8" s="1">
        <v>83.33</v>
      </c>
      <c r="I8" s="1">
        <v>33</v>
      </c>
      <c r="J8" s="1">
        <v>26</v>
      </c>
      <c r="K8" s="1">
        <v>78.790000000000006</v>
      </c>
    </row>
    <row r="9" spans="1:11">
      <c r="A9" s="12">
        <v>6</v>
      </c>
      <c r="B9" s="12" t="s">
        <v>98</v>
      </c>
      <c r="C9" s="1">
        <v>0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1</v>
      </c>
      <c r="J9" s="1">
        <v>0</v>
      </c>
      <c r="K9" s="1">
        <v>0</v>
      </c>
    </row>
    <row r="10" spans="1:11">
      <c r="A10" s="12">
        <v>7</v>
      </c>
      <c r="B10" s="12" t="s">
        <v>99</v>
      </c>
      <c r="C10" s="1">
        <v>12</v>
      </c>
      <c r="D10" s="1">
        <v>12</v>
      </c>
      <c r="E10" s="1">
        <v>100</v>
      </c>
      <c r="F10" s="1">
        <v>15</v>
      </c>
      <c r="G10" s="1">
        <v>13</v>
      </c>
      <c r="H10" s="1">
        <v>86.67</v>
      </c>
      <c r="I10" s="1">
        <v>27</v>
      </c>
      <c r="J10" s="1">
        <v>25</v>
      </c>
      <c r="K10" s="1">
        <v>92.59</v>
      </c>
    </row>
    <row r="11" spans="1:11">
      <c r="A11" s="12">
        <v>8</v>
      </c>
      <c r="B11" s="12" t="s">
        <v>100</v>
      </c>
      <c r="C11" s="1">
        <v>13</v>
      </c>
      <c r="D11" s="1">
        <v>10</v>
      </c>
      <c r="E11" s="1">
        <v>76.92</v>
      </c>
      <c r="F11" s="1">
        <v>13</v>
      </c>
      <c r="G11" s="1">
        <v>13</v>
      </c>
      <c r="H11" s="1">
        <v>100</v>
      </c>
      <c r="I11" s="1">
        <v>26</v>
      </c>
      <c r="J11" s="1">
        <v>23</v>
      </c>
      <c r="K11" s="1">
        <v>88.46</v>
      </c>
    </row>
    <row r="12" spans="1:11">
      <c r="A12" s="12">
        <v>9</v>
      </c>
      <c r="B12" s="12" t="s">
        <v>101</v>
      </c>
      <c r="C12" s="1">
        <v>20</v>
      </c>
      <c r="D12" s="1">
        <v>14</v>
      </c>
      <c r="E12" s="1">
        <v>70</v>
      </c>
      <c r="F12" s="1">
        <v>16</v>
      </c>
      <c r="G12" s="1">
        <v>14</v>
      </c>
      <c r="H12" s="1">
        <v>87.5</v>
      </c>
      <c r="I12" s="1">
        <v>36</v>
      </c>
      <c r="J12" s="1">
        <v>28</v>
      </c>
      <c r="K12" s="1">
        <v>77.78</v>
      </c>
    </row>
    <row r="13" spans="1:11">
      <c r="A13" s="12">
        <v>10</v>
      </c>
      <c r="B13" s="12" t="s">
        <v>102</v>
      </c>
      <c r="C13" s="1">
        <v>2</v>
      </c>
      <c r="D13" s="1">
        <v>1</v>
      </c>
      <c r="E13" s="1">
        <v>50</v>
      </c>
      <c r="F13" s="1">
        <v>1</v>
      </c>
      <c r="G13" s="1">
        <v>1</v>
      </c>
      <c r="H13" s="1">
        <v>100</v>
      </c>
      <c r="I13" s="1">
        <v>3</v>
      </c>
      <c r="J13" s="1">
        <v>2</v>
      </c>
      <c r="K13" s="1">
        <v>66.67</v>
      </c>
    </row>
    <row r="14" spans="1:11">
      <c r="A14" s="12">
        <v>11</v>
      </c>
      <c r="B14" s="12" t="s">
        <v>103</v>
      </c>
      <c r="C14" s="1">
        <v>1</v>
      </c>
      <c r="D14" s="1">
        <v>1</v>
      </c>
      <c r="E14" s="1">
        <v>100</v>
      </c>
      <c r="F14" s="1">
        <v>5</v>
      </c>
      <c r="G14" s="1">
        <v>5</v>
      </c>
      <c r="H14" s="1">
        <v>100</v>
      </c>
      <c r="I14" s="1">
        <v>6</v>
      </c>
      <c r="J14" s="1">
        <v>6</v>
      </c>
      <c r="K14" s="1">
        <v>100</v>
      </c>
    </row>
    <row r="15" spans="1:11">
      <c r="A15" s="12">
        <v>12</v>
      </c>
      <c r="B15" s="12" t="s">
        <v>104</v>
      </c>
      <c r="C15" s="1">
        <v>31</v>
      </c>
      <c r="D15" s="1">
        <v>23</v>
      </c>
      <c r="E15" s="1">
        <v>74.19</v>
      </c>
      <c r="F15" s="1">
        <v>30</v>
      </c>
      <c r="G15" s="1">
        <v>24</v>
      </c>
      <c r="H15" s="1">
        <v>80</v>
      </c>
      <c r="I15" s="1">
        <v>61</v>
      </c>
      <c r="J15" s="1">
        <v>47</v>
      </c>
      <c r="K15" s="1">
        <v>77.05</v>
      </c>
    </row>
    <row r="16" spans="1:11">
      <c r="A16" s="12">
        <v>13</v>
      </c>
      <c r="B16" s="12" t="s">
        <v>105</v>
      </c>
      <c r="C16" s="1">
        <v>34</v>
      </c>
      <c r="D16" s="1">
        <v>19</v>
      </c>
      <c r="E16" s="1">
        <v>55.88</v>
      </c>
      <c r="F16" s="1">
        <v>24</v>
      </c>
      <c r="G16" s="1">
        <v>18</v>
      </c>
      <c r="H16" s="1">
        <v>75</v>
      </c>
      <c r="I16" s="1">
        <v>58</v>
      </c>
      <c r="J16" s="1">
        <v>37</v>
      </c>
      <c r="K16" s="1">
        <v>63.79</v>
      </c>
    </row>
    <row r="17" spans="1:11">
      <c r="A17" s="12">
        <v>14</v>
      </c>
      <c r="B17" s="12" t="s">
        <v>106</v>
      </c>
      <c r="C17" s="1">
        <v>9</v>
      </c>
      <c r="D17" s="1">
        <v>4</v>
      </c>
      <c r="E17" s="1">
        <v>44.44</v>
      </c>
      <c r="F17" s="1">
        <v>0</v>
      </c>
      <c r="G17" s="1">
        <v>0</v>
      </c>
      <c r="H17" s="1">
        <v>0</v>
      </c>
      <c r="I17" s="1">
        <v>9</v>
      </c>
      <c r="J17" s="1">
        <v>4</v>
      </c>
      <c r="K17" s="1">
        <v>44.44</v>
      </c>
    </row>
    <row r="18" spans="1:11">
      <c r="A18" s="12">
        <v>15</v>
      </c>
      <c r="B18" s="12" t="s">
        <v>107</v>
      </c>
      <c r="C18" s="1">
        <v>35</v>
      </c>
      <c r="D18" s="1">
        <v>23</v>
      </c>
      <c r="E18" s="1">
        <v>65.709999999999994</v>
      </c>
      <c r="F18" s="1">
        <v>21</v>
      </c>
      <c r="G18" s="1">
        <v>13</v>
      </c>
      <c r="H18" s="1">
        <v>61.9</v>
      </c>
      <c r="I18" s="1">
        <v>56</v>
      </c>
      <c r="J18" s="1">
        <v>36</v>
      </c>
      <c r="K18" s="1">
        <v>64.290000000000006</v>
      </c>
    </row>
    <row r="19" spans="1:11">
      <c r="A19" s="12">
        <v>16</v>
      </c>
      <c r="B19" s="12" t="s">
        <v>108</v>
      </c>
      <c r="C19" s="1">
        <v>5</v>
      </c>
      <c r="D19" s="1">
        <v>5</v>
      </c>
      <c r="E19" s="1">
        <v>100</v>
      </c>
      <c r="F19" s="1">
        <v>5</v>
      </c>
      <c r="G19" s="1">
        <v>5</v>
      </c>
      <c r="H19" s="1">
        <v>100</v>
      </c>
      <c r="I19" s="1">
        <v>10</v>
      </c>
      <c r="J19" s="1">
        <v>10</v>
      </c>
      <c r="K19" s="1">
        <v>100</v>
      </c>
    </row>
    <row r="20" spans="1:11">
      <c r="A20" s="12">
        <v>17</v>
      </c>
      <c r="B20" s="12" t="s">
        <v>109</v>
      </c>
      <c r="C20" s="1">
        <v>5</v>
      </c>
      <c r="D20" s="1">
        <v>4</v>
      </c>
      <c r="E20" s="1">
        <v>80</v>
      </c>
      <c r="F20" s="1">
        <v>0</v>
      </c>
      <c r="G20" s="1">
        <v>0</v>
      </c>
      <c r="H20" s="1">
        <v>0</v>
      </c>
      <c r="I20" s="1">
        <v>5</v>
      </c>
      <c r="J20" s="1">
        <v>4</v>
      </c>
      <c r="K20" s="1">
        <v>80</v>
      </c>
    </row>
    <row r="21" spans="1:11" s="9" customFormat="1">
      <c r="A21" s="14" t="s">
        <v>30</v>
      </c>
      <c r="B21" s="14"/>
      <c r="C21" s="3">
        <f>SUM(C4:C20)</f>
        <v>239</v>
      </c>
      <c r="D21" s="3">
        <f>SUM(D4:D20)</f>
        <v>174</v>
      </c>
      <c r="E21" s="8">
        <f>D21/C21*100</f>
        <v>72.803347280334734</v>
      </c>
      <c r="F21" s="3">
        <f>SUM(F4:F20)</f>
        <v>185</v>
      </c>
      <c r="G21" s="3">
        <f>SUM(G4:G20)</f>
        <v>156</v>
      </c>
      <c r="H21" s="8">
        <f>G21/F21*100</f>
        <v>84.324324324324323</v>
      </c>
      <c r="I21" s="3">
        <f>SUM(I4:I20)</f>
        <v>424</v>
      </c>
      <c r="J21" s="3">
        <f>SUM(J4:J20)</f>
        <v>330</v>
      </c>
      <c r="K21" s="8">
        <f>J21/I21*100</f>
        <v>77.830188679245282</v>
      </c>
    </row>
  </sheetData>
  <mergeCells count="7">
    <mergeCell ref="A21:B21"/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E26" sqref="E26"/>
    </sheetView>
  </sheetViews>
  <sheetFormatPr defaultRowHeight="15"/>
  <cols>
    <col min="1" max="1" width="3.85546875" style="7" bestFit="1" customWidth="1"/>
    <col min="2" max="2" width="7.7109375" bestFit="1" customWidth="1"/>
    <col min="3" max="3" width="4.5703125" bestFit="1" customWidth="1"/>
    <col min="4" max="4" width="7.7109375" bestFit="1" customWidth="1"/>
    <col min="5" max="5" width="7.42578125" bestFit="1" customWidth="1"/>
    <col min="6" max="6" width="4.5703125" bestFit="1" customWidth="1"/>
    <col min="7" max="7" width="7.7109375" bestFit="1" customWidth="1"/>
    <col min="8" max="8" width="7.42578125" bestFit="1" customWidth="1"/>
    <col min="9" max="9" width="4.5703125" bestFit="1" customWidth="1"/>
    <col min="10" max="10" width="7.7109375" bestFit="1" customWidth="1"/>
    <col min="11" max="11" width="7.42578125" bestFit="1" customWidth="1"/>
  </cols>
  <sheetData>
    <row r="1" spans="1:11" s="9" customFormat="1" ht="15.75">
      <c r="A1" s="23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s="9" customFormat="1" ht="15.75" customHeight="1">
      <c r="A2" s="22" t="s">
        <v>45</v>
      </c>
      <c r="B2" s="26" t="s">
        <v>92</v>
      </c>
      <c r="C2" s="15" t="s">
        <v>37</v>
      </c>
      <c r="D2" s="15"/>
      <c r="E2" s="15"/>
      <c r="F2" s="15" t="s">
        <v>38</v>
      </c>
      <c r="G2" s="15"/>
      <c r="H2" s="15"/>
      <c r="I2" s="15" t="s">
        <v>30</v>
      </c>
      <c r="J2" s="15"/>
      <c r="K2" s="15"/>
    </row>
    <row r="3" spans="1:11" s="9" customFormat="1">
      <c r="A3" s="14"/>
      <c r="B3" s="21"/>
      <c r="C3" s="3" t="s">
        <v>34</v>
      </c>
      <c r="D3" s="3" t="s">
        <v>35</v>
      </c>
      <c r="E3" s="3" t="s">
        <v>43</v>
      </c>
      <c r="F3" s="3" t="s">
        <v>34</v>
      </c>
      <c r="G3" s="3" t="s">
        <v>35</v>
      </c>
      <c r="H3" s="3" t="s">
        <v>43</v>
      </c>
      <c r="I3" s="3" t="s">
        <v>34</v>
      </c>
      <c r="J3" s="3" t="s">
        <v>35</v>
      </c>
      <c r="K3" s="3" t="s">
        <v>43</v>
      </c>
    </row>
    <row r="4" spans="1:11">
      <c r="A4" s="12">
        <v>1</v>
      </c>
      <c r="B4" s="1" t="s">
        <v>80</v>
      </c>
      <c r="C4" s="1">
        <v>20</v>
      </c>
      <c r="D4" s="1">
        <v>20</v>
      </c>
      <c r="E4" s="1">
        <v>100</v>
      </c>
      <c r="F4" s="1">
        <v>11</v>
      </c>
      <c r="G4" s="1">
        <v>11</v>
      </c>
      <c r="H4" s="1">
        <v>100</v>
      </c>
      <c r="I4" s="1">
        <v>31</v>
      </c>
      <c r="J4" s="1">
        <v>31</v>
      </c>
      <c r="K4" s="1">
        <v>100</v>
      </c>
    </row>
    <row r="5" spans="1:11">
      <c r="A5" s="12">
        <v>2</v>
      </c>
      <c r="B5" s="1" t="s">
        <v>81</v>
      </c>
      <c r="C5" s="1">
        <v>26</v>
      </c>
      <c r="D5" s="1">
        <v>18</v>
      </c>
      <c r="E5" s="1">
        <v>69.23</v>
      </c>
      <c r="F5" s="1">
        <v>30</v>
      </c>
      <c r="G5" s="1">
        <v>28</v>
      </c>
      <c r="H5" s="1">
        <v>93.33</v>
      </c>
      <c r="I5" s="1">
        <v>56</v>
      </c>
      <c r="J5" s="1">
        <v>46</v>
      </c>
      <c r="K5" s="1">
        <v>82.14</v>
      </c>
    </row>
    <row r="6" spans="1:11">
      <c r="A6" s="12">
        <v>3</v>
      </c>
      <c r="B6" s="1" t="s">
        <v>82</v>
      </c>
      <c r="C6" s="1">
        <v>5</v>
      </c>
      <c r="D6" s="1">
        <v>4</v>
      </c>
      <c r="E6" s="1">
        <v>80</v>
      </c>
      <c r="F6" s="1">
        <v>1</v>
      </c>
      <c r="G6" s="1">
        <v>1</v>
      </c>
      <c r="H6" s="1">
        <v>100</v>
      </c>
      <c r="I6" s="1">
        <v>6</v>
      </c>
      <c r="J6" s="1">
        <v>5</v>
      </c>
      <c r="K6" s="1">
        <v>83.33</v>
      </c>
    </row>
    <row r="7" spans="1:11">
      <c r="A7" s="12">
        <v>4</v>
      </c>
      <c r="B7" s="1" t="s">
        <v>83</v>
      </c>
      <c r="C7" s="1">
        <v>21</v>
      </c>
      <c r="D7" s="1">
        <v>16</v>
      </c>
      <c r="E7" s="1">
        <v>76.19</v>
      </c>
      <c r="F7" s="1">
        <v>12</v>
      </c>
      <c r="G7" s="1">
        <v>10</v>
      </c>
      <c r="H7" s="1">
        <v>83.33</v>
      </c>
      <c r="I7" s="1">
        <v>33</v>
      </c>
      <c r="J7" s="1">
        <v>26</v>
      </c>
      <c r="K7" s="1">
        <v>78.790000000000006</v>
      </c>
    </row>
    <row r="8" spans="1:11">
      <c r="A8" s="12">
        <v>5</v>
      </c>
      <c r="B8" s="1" t="s">
        <v>84</v>
      </c>
      <c r="C8" s="1">
        <v>0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1</v>
      </c>
      <c r="J8" s="1">
        <v>0</v>
      </c>
      <c r="K8" s="1">
        <v>0</v>
      </c>
    </row>
    <row r="9" spans="1:11">
      <c r="A9" s="12">
        <v>6</v>
      </c>
      <c r="B9" s="1" t="s">
        <v>85</v>
      </c>
      <c r="C9" s="1">
        <v>12</v>
      </c>
      <c r="D9" s="1">
        <v>12</v>
      </c>
      <c r="E9" s="1">
        <v>100</v>
      </c>
      <c r="F9" s="1">
        <v>15</v>
      </c>
      <c r="G9" s="1">
        <v>13</v>
      </c>
      <c r="H9" s="1">
        <v>86.67</v>
      </c>
      <c r="I9" s="1">
        <v>27</v>
      </c>
      <c r="J9" s="1">
        <v>25</v>
      </c>
      <c r="K9" s="1">
        <v>92.59</v>
      </c>
    </row>
    <row r="10" spans="1:11">
      <c r="A10" s="12">
        <v>7</v>
      </c>
      <c r="B10" s="1" t="s">
        <v>86</v>
      </c>
      <c r="C10" s="1">
        <v>13</v>
      </c>
      <c r="D10" s="1">
        <v>10</v>
      </c>
      <c r="E10" s="1">
        <v>76.92</v>
      </c>
      <c r="F10" s="1">
        <v>13</v>
      </c>
      <c r="G10" s="1">
        <v>13</v>
      </c>
      <c r="H10" s="1">
        <v>100</v>
      </c>
      <c r="I10" s="1">
        <v>26</v>
      </c>
      <c r="J10" s="1">
        <v>23</v>
      </c>
      <c r="K10" s="1">
        <v>88.46</v>
      </c>
    </row>
    <row r="11" spans="1:11">
      <c r="A11" s="12">
        <v>8</v>
      </c>
      <c r="B11" s="1" t="s">
        <v>87</v>
      </c>
      <c r="C11" s="1">
        <v>22</v>
      </c>
      <c r="D11" s="1">
        <v>15</v>
      </c>
      <c r="E11" s="1">
        <v>68.180000000000007</v>
      </c>
      <c r="F11" s="1">
        <v>17</v>
      </c>
      <c r="G11" s="1">
        <v>15</v>
      </c>
      <c r="H11" s="1">
        <v>88.24</v>
      </c>
      <c r="I11" s="1">
        <v>39</v>
      </c>
      <c r="J11" s="1">
        <v>30</v>
      </c>
      <c r="K11" s="1">
        <v>76.92</v>
      </c>
    </row>
    <row r="12" spans="1:11">
      <c r="A12" s="12">
        <v>9</v>
      </c>
      <c r="B12" s="1" t="s">
        <v>88</v>
      </c>
      <c r="C12" s="1">
        <v>1</v>
      </c>
      <c r="D12" s="1">
        <v>1</v>
      </c>
      <c r="E12" s="1">
        <v>100</v>
      </c>
      <c r="F12" s="1">
        <v>5</v>
      </c>
      <c r="G12" s="1">
        <v>5</v>
      </c>
      <c r="H12" s="1">
        <v>100</v>
      </c>
      <c r="I12" s="1">
        <v>6</v>
      </c>
      <c r="J12" s="1">
        <v>6</v>
      </c>
      <c r="K12" s="1">
        <v>100</v>
      </c>
    </row>
    <row r="13" spans="1:11">
      <c r="A13" s="12">
        <v>10</v>
      </c>
      <c r="B13" s="1" t="s">
        <v>89</v>
      </c>
      <c r="C13" s="1">
        <v>65</v>
      </c>
      <c r="D13" s="1">
        <v>42</v>
      </c>
      <c r="E13" s="1">
        <v>64.62</v>
      </c>
      <c r="F13" s="1">
        <v>54</v>
      </c>
      <c r="G13" s="1">
        <v>42</v>
      </c>
      <c r="H13" s="1">
        <v>77.78</v>
      </c>
      <c r="I13" s="1">
        <v>119</v>
      </c>
      <c r="J13" s="1">
        <v>84</v>
      </c>
      <c r="K13" s="1">
        <v>70.59</v>
      </c>
    </row>
    <row r="14" spans="1:11">
      <c r="A14" s="12">
        <v>11</v>
      </c>
      <c r="B14" s="1" t="s">
        <v>90</v>
      </c>
      <c r="C14" s="1">
        <v>44</v>
      </c>
      <c r="D14" s="1">
        <v>27</v>
      </c>
      <c r="E14" s="1">
        <v>61.36</v>
      </c>
      <c r="F14" s="1">
        <v>21</v>
      </c>
      <c r="G14" s="1">
        <v>13</v>
      </c>
      <c r="H14" s="1">
        <v>61.9</v>
      </c>
      <c r="I14" s="1">
        <v>65</v>
      </c>
      <c r="J14" s="1">
        <v>40</v>
      </c>
      <c r="K14" s="1">
        <v>61.54</v>
      </c>
    </row>
    <row r="15" spans="1:11">
      <c r="A15" s="12">
        <v>12</v>
      </c>
      <c r="B15" s="1" t="s">
        <v>91</v>
      </c>
      <c r="C15" s="1">
        <v>10</v>
      </c>
      <c r="D15" s="1">
        <v>9</v>
      </c>
      <c r="E15" s="1">
        <v>90</v>
      </c>
      <c r="F15" s="1">
        <v>5</v>
      </c>
      <c r="G15" s="1">
        <v>5</v>
      </c>
      <c r="H15" s="1">
        <v>100</v>
      </c>
      <c r="I15" s="1">
        <v>15</v>
      </c>
      <c r="J15" s="1">
        <v>14</v>
      </c>
      <c r="K15" s="1">
        <v>93.33</v>
      </c>
    </row>
    <row r="16" spans="1:11" s="9" customFormat="1">
      <c r="A16" s="14" t="s">
        <v>30</v>
      </c>
      <c r="B16" s="14"/>
      <c r="C16" s="3">
        <f>SUM(C4:C15)</f>
        <v>239</v>
      </c>
      <c r="D16" s="3">
        <f>SUM(D4:D15)</f>
        <v>174</v>
      </c>
      <c r="E16" s="8">
        <f>D16/C16*100</f>
        <v>72.803347280334734</v>
      </c>
      <c r="F16" s="3">
        <f>SUM(F4:F15)</f>
        <v>185</v>
      </c>
      <c r="G16" s="3">
        <f>SUM(G4:G15)</f>
        <v>156</v>
      </c>
      <c r="H16" s="8">
        <f>G16/F16*100</f>
        <v>84.324324324324323</v>
      </c>
      <c r="I16" s="3">
        <f>SUM(I4:I15)</f>
        <v>424</v>
      </c>
      <c r="J16" s="3">
        <f>SUM(J4:J15)</f>
        <v>330</v>
      </c>
      <c r="K16" s="8">
        <f>J16/I16*100</f>
        <v>77.830188679245282</v>
      </c>
    </row>
  </sheetData>
  <mergeCells count="7">
    <mergeCell ref="A16:B16"/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topLeftCell="A10" workbookViewId="0">
      <selection activeCell="H36" sqref="H36"/>
    </sheetView>
  </sheetViews>
  <sheetFormatPr defaultRowHeight="15"/>
  <cols>
    <col min="1" max="1" width="3.85546875" style="7" bestFit="1" customWidth="1"/>
    <col min="2" max="2" width="5.85546875" style="7" bestFit="1" customWidth="1"/>
    <col min="3" max="3" width="18.85546875" bestFit="1" customWidth="1"/>
    <col min="4" max="4" width="4.5703125" bestFit="1" customWidth="1"/>
    <col min="5" max="5" width="7.7109375" bestFit="1" customWidth="1"/>
    <col min="6" max="6" width="7.42578125" bestFit="1" customWidth="1"/>
    <col min="7" max="7" width="4.5703125" bestFit="1" customWidth="1"/>
    <col min="8" max="8" width="7.7109375" bestFit="1" customWidth="1"/>
    <col min="9" max="9" width="7.42578125" bestFit="1" customWidth="1"/>
    <col min="10" max="10" width="4.5703125" bestFit="1" customWidth="1"/>
    <col min="11" max="11" width="7.7109375" bestFit="1" customWidth="1"/>
    <col min="12" max="12" width="7.42578125" bestFit="1" customWidth="1"/>
  </cols>
  <sheetData>
    <row r="1" spans="1:12" ht="15.75">
      <c r="A1" s="23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>
      <c r="A2" s="22" t="s">
        <v>45</v>
      </c>
      <c r="B2" s="26" t="s">
        <v>44</v>
      </c>
      <c r="C2" s="21" t="s">
        <v>29</v>
      </c>
      <c r="D2" s="15" t="s">
        <v>49</v>
      </c>
      <c r="E2" s="15"/>
      <c r="F2" s="15"/>
      <c r="G2" s="15" t="s">
        <v>50</v>
      </c>
      <c r="H2" s="15"/>
      <c r="I2" s="15"/>
      <c r="J2" s="15" t="s">
        <v>30</v>
      </c>
      <c r="K2" s="15"/>
      <c r="L2" s="15"/>
    </row>
    <row r="3" spans="1:12" s="9" customFormat="1">
      <c r="A3" s="14"/>
      <c r="B3" s="21"/>
      <c r="C3" s="21"/>
      <c r="D3" s="3" t="s">
        <v>34</v>
      </c>
      <c r="E3" s="3" t="s">
        <v>35</v>
      </c>
      <c r="F3" s="3" t="s">
        <v>43</v>
      </c>
      <c r="G3" s="3" t="s">
        <v>34</v>
      </c>
      <c r="H3" s="3" t="s">
        <v>35</v>
      </c>
      <c r="I3" s="3" t="s">
        <v>43</v>
      </c>
      <c r="J3" s="3" t="s">
        <v>34</v>
      </c>
      <c r="K3" s="3" t="s">
        <v>35</v>
      </c>
      <c r="L3" s="3" t="s">
        <v>43</v>
      </c>
    </row>
    <row r="4" spans="1:12">
      <c r="A4" s="5">
        <v>1</v>
      </c>
      <c r="B4" s="13" t="s">
        <v>15</v>
      </c>
      <c r="C4" s="1" t="s">
        <v>16</v>
      </c>
      <c r="D4" s="1">
        <v>16</v>
      </c>
      <c r="E4" s="1">
        <v>16</v>
      </c>
      <c r="F4" s="1">
        <v>100</v>
      </c>
      <c r="G4" s="1">
        <v>4</v>
      </c>
      <c r="H4" s="1">
        <v>4</v>
      </c>
      <c r="I4" s="1">
        <v>100</v>
      </c>
      <c r="J4" s="1">
        <v>20</v>
      </c>
      <c r="K4" s="1">
        <v>20</v>
      </c>
      <c r="L4" s="1">
        <v>100</v>
      </c>
    </row>
    <row r="5" spans="1:12">
      <c r="A5" s="5">
        <v>2</v>
      </c>
      <c r="B5" s="13" t="s">
        <v>17</v>
      </c>
      <c r="C5" s="1" t="s">
        <v>18</v>
      </c>
      <c r="D5" s="1">
        <v>19</v>
      </c>
      <c r="E5" s="1">
        <v>12</v>
      </c>
      <c r="F5" s="1">
        <v>63.16</v>
      </c>
      <c r="G5" s="1">
        <v>7</v>
      </c>
      <c r="H5" s="1">
        <v>6</v>
      </c>
      <c r="I5" s="1">
        <v>85.71</v>
      </c>
      <c r="J5" s="1">
        <v>26</v>
      </c>
      <c r="K5" s="1">
        <v>18</v>
      </c>
      <c r="L5" s="1">
        <v>69.23</v>
      </c>
    </row>
    <row r="6" spans="1:12">
      <c r="A6" s="5">
        <v>3</v>
      </c>
      <c r="B6" s="13" t="s">
        <v>1</v>
      </c>
      <c r="C6" s="1" t="s">
        <v>2</v>
      </c>
      <c r="D6" s="1">
        <v>3</v>
      </c>
      <c r="E6" s="1">
        <v>3</v>
      </c>
      <c r="F6" s="1">
        <v>100</v>
      </c>
      <c r="G6" s="1">
        <v>2</v>
      </c>
      <c r="H6" s="1">
        <v>1</v>
      </c>
      <c r="I6" s="1">
        <v>50</v>
      </c>
      <c r="J6" s="1">
        <v>5</v>
      </c>
      <c r="K6" s="1">
        <v>4</v>
      </c>
      <c r="L6" s="1">
        <v>80</v>
      </c>
    </row>
    <row r="7" spans="1:12">
      <c r="A7" s="5">
        <v>4</v>
      </c>
      <c r="B7" s="13" t="s">
        <v>3</v>
      </c>
      <c r="C7" s="1" t="s">
        <v>4</v>
      </c>
      <c r="D7" s="1">
        <v>12</v>
      </c>
      <c r="E7" s="1">
        <v>8</v>
      </c>
      <c r="F7" s="1">
        <v>66.67</v>
      </c>
      <c r="G7" s="1">
        <v>9</v>
      </c>
      <c r="H7" s="1">
        <v>8</v>
      </c>
      <c r="I7" s="1">
        <v>88.89</v>
      </c>
      <c r="J7" s="1">
        <v>21</v>
      </c>
      <c r="K7" s="1">
        <v>16</v>
      </c>
      <c r="L7" s="1">
        <v>76.19</v>
      </c>
    </row>
    <row r="8" spans="1:12">
      <c r="A8" s="5">
        <v>5</v>
      </c>
      <c r="B8" s="13" t="s">
        <v>21</v>
      </c>
      <c r="C8" s="1" t="s">
        <v>22</v>
      </c>
      <c r="D8" s="1">
        <v>5</v>
      </c>
      <c r="E8" s="1">
        <v>5</v>
      </c>
      <c r="F8" s="1">
        <v>100</v>
      </c>
      <c r="G8" s="1">
        <v>7</v>
      </c>
      <c r="H8" s="1">
        <v>7</v>
      </c>
      <c r="I8" s="1">
        <v>100</v>
      </c>
      <c r="J8" s="1">
        <v>12</v>
      </c>
      <c r="K8" s="1">
        <v>12</v>
      </c>
      <c r="L8" s="1">
        <v>100</v>
      </c>
    </row>
    <row r="9" spans="1:12">
      <c r="A9" s="5">
        <v>6</v>
      </c>
      <c r="B9" s="13" t="s">
        <v>5</v>
      </c>
      <c r="C9" s="1" t="s">
        <v>6</v>
      </c>
      <c r="D9" s="1">
        <v>10</v>
      </c>
      <c r="E9" s="1">
        <v>8</v>
      </c>
      <c r="F9" s="1">
        <v>80</v>
      </c>
      <c r="G9" s="1">
        <v>3</v>
      </c>
      <c r="H9" s="1">
        <v>2</v>
      </c>
      <c r="I9" s="1">
        <v>66.67</v>
      </c>
      <c r="J9" s="1">
        <v>13</v>
      </c>
      <c r="K9" s="1">
        <v>10</v>
      </c>
      <c r="L9" s="1">
        <v>76.92</v>
      </c>
    </row>
    <row r="10" spans="1:12">
      <c r="A10" s="5">
        <v>7</v>
      </c>
      <c r="B10" s="13" t="s">
        <v>7</v>
      </c>
      <c r="C10" s="1" t="s">
        <v>8</v>
      </c>
      <c r="D10" s="1">
        <v>19</v>
      </c>
      <c r="E10" s="1">
        <v>13</v>
      </c>
      <c r="F10" s="1">
        <v>68.42</v>
      </c>
      <c r="G10" s="1">
        <v>3</v>
      </c>
      <c r="H10" s="1">
        <v>2</v>
      </c>
      <c r="I10" s="1">
        <v>66.67</v>
      </c>
      <c r="J10" s="1">
        <v>22</v>
      </c>
      <c r="K10" s="1">
        <v>15</v>
      </c>
      <c r="L10" s="1">
        <v>68.180000000000007</v>
      </c>
    </row>
    <row r="11" spans="1:12">
      <c r="A11" s="5">
        <v>8</v>
      </c>
      <c r="B11" s="13" t="s">
        <v>23</v>
      </c>
      <c r="C11" s="1" t="s">
        <v>24</v>
      </c>
      <c r="D11" s="1">
        <v>0</v>
      </c>
      <c r="E11" s="1">
        <v>0</v>
      </c>
      <c r="F11" s="1">
        <v>0</v>
      </c>
      <c r="G11" s="1">
        <v>1</v>
      </c>
      <c r="H11" s="1">
        <v>1</v>
      </c>
      <c r="I11" s="1">
        <v>100</v>
      </c>
      <c r="J11" s="1">
        <v>1</v>
      </c>
      <c r="K11" s="1">
        <v>1</v>
      </c>
      <c r="L11" s="1">
        <v>100</v>
      </c>
    </row>
    <row r="12" spans="1:12">
      <c r="A12" s="5">
        <v>9</v>
      </c>
      <c r="B12" s="13" t="s">
        <v>9</v>
      </c>
      <c r="C12" s="1" t="s">
        <v>10</v>
      </c>
      <c r="D12" s="1">
        <v>53</v>
      </c>
      <c r="E12" s="1">
        <v>35</v>
      </c>
      <c r="F12" s="1">
        <v>66.040000000000006</v>
      </c>
      <c r="G12" s="1">
        <v>12</v>
      </c>
      <c r="H12" s="1">
        <v>7</v>
      </c>
      <c r="I12" s="1">
        <v>58.33</v>
      </c>
      <c r="J12" s="1">
        <v>65</v>
      </c>
      <c r="K12" s="1">
        <v>42</v>
      </c>
      <c r="L12" s="1">
        <v>64.62</v>
      </c>
    </row>
    <row r="13" spans="1:12">
      <c r="A13" s="5">
        <v>10</v>
      </c>
      <c r="B13" s="13" t="s">
        <v>11</v>
      </c>
      <c r="C13" s="1" t="s">
        <v>12</v>
      </c>
      <c r="D13" s="1">
        <v>39</v>
      </c>
      <c r="E13" s="1">
        <v>25</v>
      </c>
      <c r="F13" s="1">
        <v>64.099999999999994</v>
      </c>
      <c r="G13" s="1">
        <v>5</v>
      </c>
      <c r="H13" s="1">
        <v>2</v>
      </c>
      <c r="I13" s="1">
        <v>40</v>
      </c>
      <c r="J13" s="1">
        <v>44</v>
      </c>
      <c r="K13" s="1">
        <v>27</v>
      </c>
      <c r="L13" s="1">
        <v>61.36</v>
      </c>
    </row>
    <row r="14" spans="1:12">
      <c r="A14" s="5">
        <v>11</v>
      </c>
      <c r="B14" s="13" t="s">
        <v>13</v>
      </c>
      <c r="C14" s="1" t="s">
        <v>14</v>
      </c>
      <c r="D14" s="1">
        <v>7</v>
      </c>
      <c r="E14" s="1">
        <v>6</v>
      </c>
      <c r="F14" s="1">
        <v>85.71</v>
      </c>
      <c r="G14" s="1">
        <v>3</v>
      </c>
      <c r="H14" s="1">
        <v>3</v>
      </c>
      <c r="I14" s="1">
        <v>100</v>
      </c>
      <c r="J14" s="1">
        <v>10</v>
      </c>
      <c r="K14" s="1">
        <v>9</v>
      </c>
      <c r="L14" s="1">
        <v>90</v>
      </c>
    </row>
    <row r="15" spans="1:12" s="9" customFormat="1">
      <c r="A15" s="14" t="s">
        <v>30</v>
      </c>
      <c r="B15" s="14"/>
      <c r="C15" s="14"/>
      <c r="D15" s="3">
        <f>SUM(D4:D14)</f>
        <v>183</v>
      </c>
      <c r="E15" s="3">
        <f>SUM(E4:E14)</f>
        <v>131</v>
      </c>
      <c r="F15" s="8">
        <f>E15/D15*100</f>
        <v>71.58469945355192</v>
      </c>
      <c r="G15" s="3">
        <f>SUM(G4:G14)</f>
        <v>56</v>
      </c>
      <c r="H15" s="3">
        <f>SUM(H4:H14)</f>
        <v>43</v>
      </c>
      <c r="I15" s="8">
        <f>H15/G15*100</f>
        <v>76.785714285714292</v>
      </c>
      <c r="J15" s="3">
        <f>SUM(J4:J14)</f>
        <v>239</v>
      </c>
      <c r="K15" s="3">
        <f>SUM(K4:K14)</f>
        <v>174</v>
      </c>
      <c r="L15" s="8">
        <f>K15/J15*100</f>
        <v>72.803347280334734</v>
      </c>
    </row>
    <row r="17" spans="1:12" ht="15.75">
      <c r="A17" s="23" t="s">
        <v>47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ht="15.75">
      <c r="A18" s="22" t="s">
        <v>45</v>
      </c>
      <c r="B18" s="26" t="s">
        <v>44</v>
      </c>
      <c r="C18" s="21" t="s">
        <v>29</v>
      </c>
      <c r="D18" s="15" t="s">
        <v>49</v>
      </c>
      <c r="E18" s="15"/>
      <c r="F18" s="15"/>
      <c r="G18" s="15" t="s">
        <v>50</v>
      </c>
      <c r="H18" s="15"/>
      <c r="I18" s="15"/>
      <c r="J18" s="15" t="s">
        <v>30</v>
      </c>
      <c r="K18" s="15"/>
      <c r="L18" s="15"/>
    </row>
    <row r="19" spans="1:12">
      <c r="A19" s="14"/>
      <c r="B19" s="21"/>
      <c r="C19" s="21"/>
      <c r="D19" s="3" t="s">
        <v>34</v>
      </c>
      <c r="E19" s="3" t="s">
        <v>35</v>
      </c>
      <c r="F19" s="3" t="s">
        <v>43</v>
      </c>
      <c r="G19" s="3" t="s">
        <v>34</v>
      </c>
      <c r="H19" s="3" t="s">
        <v>35</v>
      </c>
      <c r="I19" s="3" t="s">
        <v>43</v>
      </c>
      <c r="J19" s="3" t="s">
        <v>34</v>
      </c>
      <c r="K19" s="3" t="s">
        <v>35</v>
      </c>
      <c r="L19" s="3" t="s">
        <v>43</v>
      </c>
    </row>
    <row r="20" spans="1:12">
      <c r="A20" s="13">
        <v>1</v>
      </c>
      <c r="B20" s="13" t="s">
        <v>15</v>
      </c>
      <c r="C20" s="1" t="s">
        <v>16</v>
      </c>
      <c r="D20" s="1">
        <v>8</v>
      </c>
      <c r="E20" s="1">
        <v>8</v>
      </c>
      <c r="F20" s="1">
        <v>100</v>
      </c>
      <c r="G20" s="1">
        <v>3</v>
      </c>
      <c r="H20" s="1">
        <v>3</v>
      </c>
      <c r="I20" s="1">
        <v>100</v>
      </c>
      <c r="J20" s="1">
        <v>11</v>
      </c>
      <c r="K20" s="1">
        <v>11</v>
      </c>
      <c r="L20" s="1">
        <v>100</v>
      </c>
    </row>
    <row r="21" spans="1:12">
      <c r="A21" s="13">
        <v>2</v>
      </c>
      <c r="B21" s="13" t="s">
        <v>17</v>
      </c>
      <c r="C21" s="1" t="s">
        <v>18</v>
      </c>
      <c r="D21" s="1">
        <v>26</v>
      </c>
      <c r="E21" s="1">
        <v>24</v>
      </c>
      <c r="F21" s="1">
        <v>92.31</v>
      </c>
      <c r="G21" s="1">
        <v>4</v>
      </c>
      <c r="H21" s="1">
        <v>4</v>
      </c>
      <c r="I21" s="1">
        <v>100</v>
      </c>
      <c r="J21" s="1">
        <v>30</v>
      </c>
      <c r="K21" s="1">
        <v>28</v>
      </c>
      <c r="L21" s="1">
        <v>93.33</v>
      </c>
    </row>
    <row r="22" spans="1:12">
      <c r="A22" s="13">
        <v>3</v>
      </c>
      <c r="B22" s="13" t="s">
        <v>1</v>
      </c>
      <c r="C22" s="1" t="s">
        <v>2</v>
      </c>
      <c r="D22" s="1">
        <v>1</v>
      </c>
      <c r="E22" s="1">
        <v>1</v>
      </c>
      <c r="F22" s="1">
        <v>100</v>
      </c>
      <c r="G22" s="1">
        <v>0</v>
      </c>
      <c r="H22" s="1">
        <v>0</v>
      </c>
      <c r="I22" s="1">
        <v>0</v>
      </c>
      <c r="J22" s="1">
        <v>1</v>
      </c>
      <c r="K22" s="1">
        <v>1</v>
      </c>
      <c r="L22" s="1">
        <v>100</v>
      </c>
    </row>
    <row r="23" spans="1:12">
      <c r="A23" s="13">
        <v>4</v>
      </c>
      <c r="B23" s="13" t="s">
        <v>3</v>
      </c>
      <c r="C23" s="1" t="s">
        <v>4</v>
      </c>
      <c r="D23" s="1">
        <v>10</v>
      </c>
      <c r="E23" s="1">
        <v>8</v>
      </c>
      <c r="F23" s="1">
        <v>80</v>
      </c>
      <c r="G23" s="1">
        <v>2</v>
      </c>
      <c r="H23" s="1">
        <v>2</v>
      </c>
      <c r="I23" s="1">
        <v>100</v>
      </c>
      <c r="J23" s="1">
        <v>12</v>
      </c>
      <c r="K23" s="1">
        <v>10</v>
      </c>
      <c r="L23" s="1">
        <v>83.33</v>
      </c>
    </row>
    <row r="24" spans="1:12">
      <c r="A24" s="13">
        <v>5</v>
      </c>
      <c r="B24" s="13" t="s">
        <v>19</v>
      </c>
      <c r="C24" s="1" t="s">
        <v>20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</row>
    <row r="25" spans="1:12">
      <c r="A25" s="13">
        <v>6</v>
      </c>
      <c r="B25" s="13" t="s">
        <v>21</v>
      </c>
      <c r="C25" s="1" t="s">
        <v>22</v>
      </c>
      <c r="D25" s="1">
        <v>11</v>
      </c>
      <c r="E25" s="1">
        <v>10</v>
      </c>
      <c r="F25" s="1">
        <v>90.91</v>
      </c>
      <c r="G25" s="1">
        <v>4</v>
      </c>
      <c r="H25" s="1">
        <v>3</v>
      </c>
      <c r="I25" s="1">
        <v>75</v>
      </c>
      <c r="J25" s="1">
        <v>15</v>
      </c>
      <c r="K25" s="1">
        <v>13</v>
      </c>
      <c r="L25" s="1">
        <v>86.67</v>
      </c>
    </row>
    <row r="26" spans="1:12">
      <c r="A26" s="13">
        <v>7</v>
      </c>
      <c r="B26" s="13" t="s">
        <v>5</v>
      </c>
      <c r="C26" s="1" t="s">
        <v>6</v>
      </c>
      <c r="D26" s="1">
        <v>13</v>
      </c>
      <c r="E26" s="1">
        <v>13</v>
      </c>
      <c r="F26" s="1">
        <v>100</v>
      </c>
      <c r="G26" s="1">
        <v>0</v>
      </c>
      <c r="H26" s="1">
        <v>0</v>
      </c>
      <c r="I26" s="1">
        <v>0</v>
      </c>
      <c r="J26" s="1">
        <v>13</v>
      </c>
      <c r="K26" s="1">
        <v>13</v>
      </c>
      <c r="L26" s="1">
        <v>100</v>
      </c>
    </row>
    <row r="27" spans="1:12">
      <c r="A27" s="13">
        <v>8</v>
      </c>
      <c r="B27" s="13" t="s">
        <v>7</v>
      </c>
      <c r="C27" s="1" t="s">
        <v>8</v>
      </c>
      <c r="D27" s="1">
        <v>15</v>
      </c>
      <c r="E27" s="1">
        <v>13</v>
      </c>
      <c r="F27" s="1">
        <v>86.67</v>
      </c>
      <c r="G27" s="1">
        <v>2</v>
      </c>
      <c r="H27" s="1">
        <v>2</v>
      </c>
      <c r="I27" s="1">
        <v>100</v>
      </c>
      <c r="J27" s="1">
        <v>17</v>
      </c>
      <c r="K27" s="1">
        <v>15</v>
      </c>
      <c r="L27" s="1">
        <v>88.24</v>
      </c>
    </row>
    <row r="28" spans="1:12">
      <c r="A28" s="13">
        <v>9</v>
      </c>
      <c r="B28" s="13" t="s">
        <v>23</v>
      </c>
      <c r="C28" s="1" t="s">
        <v>24</v>
      </c>
      <c r="D28" s="1">
        <v>4</v>
      </c>
      <c r="E28" s="1">
        <v>4</v>
      </c>
      <c r="F28" s="1">
        <v>100</v>
      </c>
      <c r="G28" s="1">
        <v>1</v>
      </c>
      <c r="H28" s="1">
        <v>1</v>
      </c>
      <c r="I28" s="1">
        <v>100</v>
      </c>
      <c r="J28" s="1">
        <v>5</v>
      </c>
      <c r="K28" s="1">
        <v>5</v>
      </c>
      <c r="L28" s="1">
        <v>100</v>
      </c>
    </row>
    <row r="29" spans="1:12">
      <c r="A29" s="13">
        <v>10</v>
      </c>
      <c r="B29" s="13" t="s">
        <v>9</v>
      </c>
      <c r="C29" s="1" t="s">
        <v>10</v>
      </c>
      <c r="D29" s="1">
        <v>38</v>
      </c>
      <c r="E29" s="1">
        <v>28</v>
      </c>
      <c r="F29" s="1">
        <v>73.680000000000007</v>
      </c>
      <c r="G29" s="1">
        <v>16</v>
      </c>
      <c r="H29" s="1">
        <v>14</v>
      </c>
      <c r="I29" s="1">
        <v>87.5</v>
      </c>
      <c r="J29" s="1">
        <v>54</v>
      </c>
      <c r="K29" s="1">
        <v>42</v>
      </c>
      <c r="L29" s="1">
        <v>77.78</v>
      </c>
    </row>
    <row r="30" spans="1:12">
      <c r="A30" s="13">
        <v>11</v>
      </c>
      <c r="B30" s="13" t="s">
        <v>11</v>
      </c>
      <c r="C30" s="1" t="s">
        <v>12</v>
      </c>
      <c r="D30" s="1">
        <v>16</v>
      </c>
      <c r="E30" s="1">
        <v>9</v>
      </c>
      <c r="F30" s="1">
        <v>56.25</v>
      </c>
      <c r="G30" s="1">
        <v>5</v>
      </c>
      <c r="H30" s="1">
        <v>4</v>
      </c>
      <c r="I30" s="1">
        <v>80</v>
      </c>
      <c r="J30" s="1">
        <v>21</v>
      </c>
      <c r="K30" s="1">
        <v>13</v>
      </c>
      <c r="L30" s="1">
        <v>61.9</v>
      </c>
    </row>
    <row r="31" spans="1:12">
      <c r="A31" s="13">
        <v>12</v>
      </c>
      <c r="B31" s="13" t="s">
        <v>13</v>
      </c>
      <c r="C31" s="1" t="s">
        <v>14</v>
      </c>
      <c r="D31" s="1">
        <v>4</v>
      </c>
      <c r="E31" s="1">
        <v>4</v>
      </c>
      <c r="F31" s="1">
        <v>100</v>
      </c>
      <c r="G31" s="1">
        <v>1</v>
      </c>
      <c r="H31" s="1">
        <v>1</v>
      </c>
      <c r="I31" s="1">
        <v>100</v>
      </c>
      <c r="J31" s="1">
        <v>5</v>
      </c>
      <c r="K31" s="1">
        <v>5</v>
      </c>
      <c r="L31" s="1">
        <v>100</v>
      </c>
    </row>
    <row r="32" spans="1:12">
      <c r="A32" s="14" t="s">
        <v>30</v>
      </c>
      <c r="B32" s="14"/>
      <c r="C32" s="14"/>
      <c r="D32" s="3">
        <f>SUM(D20:D31)</f>
        <v>147</v>
      </c>
      <c r="E32" s="3">
        <f>SUM(E20:E31)</f>
        <v>122</v>
      </c>
      <c r="F32" s="8">
        <f>E32/D32*100</f>
        <v>82.993197278911566</v>
      </c>
      <c r="G32" s="3">
        <f>SUM(G20:G31)</f>
        <v>38</v>
      </c>
      <c r="H32" s="3">
        <f>SUM(H20:H31)</f>
        <v>34</v>
      </c>
      <c r="I32" s="8">
        <f>H32/G32*100</f>
        <v>89.473684210526315</v>
      </c>
      <c r="J32" s="3">
        <f>SUM(J20:J31)</f>
        <v>185</v>
      </c>
      <c r="K32" s="3">
        <f>SUM(K20:K31)</f>
        <v>156</v>
      </c>
      <c r="L32" s="8">
        <f>K32/J32*100</f>
        <v>84.324324324324323</v>
      </c>
    </row>
  </sheetData>
  <mergeCells count="16">
    <mergeCell ref="A32:C32"/>
    <mergeCell ref="A1:L1"/>
    <mergeCell ref="A17:L17"/>
    <mergeCell ref="A18:A19"/>
    <mergeCell ref="B18:B19"/>
    <mergeCell ref="C18:C19"/>
    <mergeCell ref="D18:F18"/>
    <mergeCell ref="G18:I18"/>
    <mergeCell ref="J18:L18"/>
    <mergeCell ref="A2:A3"/>
    <mergeCell ref="B2:B3"/>
    <mergeCell ref="C2:C3"/>
    <mergeCell ref="A15:C15"/>
    <mergeCell ref="D2:F2"/>
    <mergeCell ref="G2:I2"/>
    <mergeCell ref="J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O21" sqref="O21"/>
    </sheetView>
  </sheetViews>
  <sheetFormatPr defaultRowHeight="15"/>
  <cols>
    <col min="1" max="1" width="12" style="7" bestFit="1" customWidth="1"/>
    <col min="2" max="2" width="7.85546875" bestFit="1" customWidth="1"/>
    <col min="3" max="4" width="7.5703125" bestFit="1" customWidth="1"/>
    <col min="5" max="5" width="8" bestFit="1" customWidth="1"/>
    <col min="6" max="8" width="7.7109375" bestFit="1" customWidth="1"/>
    <col min="9" max="10" width="7.42578125" bestFit="1" customWidth="1"/>
  </cols>
  <sheetData>
    <row r="1" spans="1:10" s="9" customFormat="1" ht="15.75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9" customFormat="1" ht="15.75">
      <c r="A2" s="27" t="s">
        <v>111</v>
      </c>
      <c r="B2" s="15" t="s">
        <v>49</v>
      </c>
      <c r="C2" s="15"/>
      <c r="D2" s="15"/>
      <c r="E2" s="15" t="s">
        <v>50</v>
      </c>
      <c r="F2" s="15"/>
      <c r="G2" s="15"/>
      <c r="H2" s="15" t="s">
        <v>30</v>
      </c>
      <c r="I2" s="15"/>
      <c r="J2" s="15"/>
    </row>
    <row r="3" spans="1:10" s="9" customFormat="1">
      <c r="A3" s="28"/>
      <c r="B3" s="3" t="s">
        <v>34</v>
      </c>
      <c r="C3" s="3" t="s">
        <v>35</v>
      </c>
      <c r="D3" s="3" t="s">
        <v>43</v>
      </c>
      <c r="E3" s="3" t="s">
        <v>34</v>
      </c>
      <c r="F3" s="3" t="s">
        <v>35</v>
      </c>
      <c r="G3" s="3" t="s">
        <v>43</v>
      </c>
      <c r="H3" s="3" t="s">
        <v>34</v>
      </c>
      <c r="I3" s="3" t="s">
        <v>35</v>
      </c>
      <c r="J3" s="3" t="s">
        <v>43</v>
      </c>
    </row>
    <row r="4" spans="1:10">
      <c r="A4" s="13" t="s">
        <v>25</v>
      </c>
      <c r="B4" s="1">
        <v>65</v>
      </c>
      <c r="C4" s="1">
        <v>40</v>
      </c>
      <c r="D4" s="1">
        <v>61.54</v>
      </c>
      <c r="E4" s="1">
        <v>26</v>
      </c>
      <c r="F4" s="1">
        <v>19</v>
      </c>
      <c r="G4" s="1">
        <v>73.08</v>
      </c>
      <c r="H4" s="1">
        <v>91</v>
      </c>
      <c r="I4" s="1">
        <v>59</v>
      </c>
      <c r="J4" s="1">
        <v>64.84</v>
      </c>
    </row>
    <row r="5" spans="1:10">
      <c r="A5" s="13" t="s">
        <v>26</v>
      </c>
      <c r="B5" s="1">
        <v>27</v>
      </c>
      <c r="C5" s="1">
        <v>20</v>
      </c>
      <c r="D5" s="1">
        <v>74.069999999999993</v>
      </c>
      <c r="E5" s="1">
        <v>2</v>
      </c>
      <c r="F5" s="1">
        <v>2</v>
      </c>
      <c r="G5" s="1">
        <v>100</v>
      </c>
      <c r="H5" s="1">
        <v>29</v>
      </c>
      <c r="I5" s="1">
        <v>22</v>
      </c>
      <c r="J5" s="1">
        <v>75.86</v>
      </c>
    </row>
    <row r="6" spans="1:10">
      <c r="A6" s="13" t="s">
        <v>27</v>
      </c>
      <c r="B6" s="1">
        <v>9</v>
      </c>
      <c r="C6" s="1">
        <v>7</v>
      </c>
      <c r="D6" s="1">
        <v>77.78</v>
      </c>
      <c r="E6" s="1">
        <v>4</v>
      </c>
      <c r="F6" s="1">
        <v>4</v>
      </c>
      <c r="G6" s="1">
        <v>100</v>
      </c>
      <c r="H6" s="1">
        <v>13</v>
      </c>
      <c r="I6" s="1">
        <v>11</v>
      </c>
      <c r="J6" s="1">
        <v>84.62</v>
      </c>
    </row>
    <row r="7" spans="1:10">
      <c r="A7" s="13" t="s">
        <v>28</v>
      </c>
      <c r="B7" s="1">
        <v>82</v>
      </c>
      <c r="C7" s="1">
        <v>64</v>
      </c>
      <c r="D7" s="1">
        <v>78.05</v>
      </c>
      <c r="E7" s="1">
        <v>24</v>
      </c>
      <c r="F7" s="1">
        <v>18</v>
      </c>
      <c r="G7" s="1">
        <v>75</v>
      </c>
      <c r="H7" s="1">
        <v>106</v>
      </c>
      <c r="I7" s="1">
        <v>82</v>
      </c>
      <c r="J7" s="1">
        <v>77.36</v>
      </c>
    </row>
    <row r="8" spans="1:10">
      <c r="A8" s="10"/>
      <c r="B8" s="2"/>
      <c r="C8" s="2"/>
      <c r="D8" s="2"/>
      <c r="E8" s="2"/>
      <c r="F8" s="2"/>
      <c r="G8" s="2"/>
      <c r="H8" s="2"/>
      <c r="I8" s="2"/>
      <c r="J8" s="2"/>
    </row>
    <row r="9" spans="1:10" s="9" customFormat="1" ht="15.75">
      <c r="A9" s="15" t="s">
        <v>40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9" customFormat="1" ht="15.75">
      <c r="A10" s="27" t="s">
        <v>111</v>
      </c>
      <c r="B10" s="15" t="s">
        <v>49</v>
      </c>
      <c r="C10" s="15"/>
      <c r="D10" s="15"/>
      <c r="E10" s="15" t="s">
        <v>50</v>
      </c>
      <c r="F10" s="15"/>
      <c r="G10" s="15"/>
      <c r="H10" s="15" t="s">
        <v>30</v>
      </c>
      <c r="I10" s="15"/>
      <c r="J10" s="15"/>
    </row>
    <row r="11" spans="1:10" s="9" customFormat="1">
      <c r="A11" s="28"/>
      <c r="B11" s="3" t="s">
        <v>34</v>
      </c>
      <c r="C11" s="3" t="s">
        <v>35</v>
      </c>
      <c r="D11" s="3" t="s">
        <v>43</v>
      </c>
      <c r="E11" s="3" t="s">
        <v>34</v>
      </c>
      <c r="F11" s="3" t="s">
        <v>35</v>
      </c>
      <c r="G11" s="3" t="s">
        <v>43</v>
      </c>
      <c r="H11" s="3" t="s">
        <v>34</v>
      </c>
      <c r="I11" s="3" t="s">
        <v>35</v>
      </c>
      <c r="J11" s="3" t="s">
        <v>43</v>
      </c>
    </row>
    <row r="12" spans="1:10">
      <c r="A12" s="13" t="s">
        <v>25</v>
      </c>
      <c r="B12" s="1">
        <v>63</v>
      </c>
      <c r="C12" s="1">
        <v>49</v>
      </c>
      <c r="D12" s="1">
        <v>77.78</v>
      </c>
      <c r="E12" s="1">
        <v>12</v>
      </c>
      <c r="F12" s="1">
        <v>10</v>
      </c>
      <c r="G12" s="1">
        <v>83.33</v>
      </c>
      <c r="H12" s="1">
        <v>75</v>
      </c>
      <c r="I12" s="1">
        <v>59</v>
      </c>
      <c r="J12" s="1">
        <v>78.67</v>
      </c>
    </row>
    <row r="13" spans="1:10">
      <c r="A13" s="13" t="s">
        <v>26</v>
      </c>
      <c r="B13" s="1">
        <v>20</v>
      </c>
      <c r="C13" s="1">
        <v>18</v>
      </c>
      <c r="D13" s="1">
        <v>90</v>
      </c>
      <c r="E13" s="1">
        <v>5</v>
      </c>
      <c r="F13" s="1">
        <v>5</v>
      </c>
      <c r="G13" s="1">
        <v>100</v>
      </c>
      <c r="H13" s="1">
        <v>25</v>
      </c>
      <c r="I13" s="1">
        <v>23</v>
      </c>
      <c r="J13" s="1">
        <v>92</v>
      </c>
    </row>
    <row r="14" spans="1:10">
      <c r="A14" s="13" t="s">
        <v>27</v>
      </c>
      <c r="B14" s="1">
        <v>8</v>
      </c>
      <c r="C14" s="1">
        <v>6</v>
      </c>
      <c r="D14" s="1">
        <v>75</v>
      </c>
      <c r="E14" s="1">
        <v>2</v>
      </c>
      <c r="F14" s="1">
        <v>2</v>
      </c>
      <c r="G14" s="1">
        <v>100</v>
      </c>
      <c r="H14" s="1">
        <v>10</v>
      </c>
      <c r="I14" s="1">
        <v>8</v>
      </c>
      <c r="J14" s="1">
        <v>80</v>
      </c>
    </row>
    <row r="15" spans="1:10">
      <c r="A15" s="13" t="s">
        <v>28</v>
      </c>
      <c r="B15" s="1">
        <v>56</v>
      </c>
      <c r="C15" s="1">
        <v>49</v>
      </c>
      <c r="D15" s="1">
        <v>87.5</v>
      </c>
      <c r="E15" s="1">
        <v>19</v>
      </c>
      <c r="F15" s="1">
        <v>17</v>
      </c>
      <c r="G15" s="1">
        <v>89.47</v>
      </c>
      <c r="H15" s="1">
        <v>75</v>
      </c>
      <c r="I15" s="1">
        <v>66</v>
      </c>
      <c r="J15" s="1">
        <v>88</v>
      </c>
    </row>
  </sheetData>
  <mergeCells count="10">
    <mergeCell ref="A1:J1"/>
    <mergeCell ref="B2:D2"/>
    <mergeCell ref="E2:G2"/>
    <mergeCell ref="H2:J2"/>
    <mergeCell ref="B10:D10"/>
    <mergeCell ref="E10:G10"/>
    <mergeCell ref="H10:J10"/>
    <mergeCell ref="A10:A11"/>
    <mergeCell ref="A2:A3"/>
    <mergeCell ref="A9:J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P14" sqref="P14"/>
    </sheetView>
  </sheetViews>
  <sheetFormatPr defaultRowHeight="15"/>
  <cols>
    <col min="1" max="1" width="4" bestFit="1" customWidth="1"/>
    <col min="2" max="2" width="7.140625" bestFit="1" customWidth="1"/>
    <col min="3" max="3" width="9.85546875" style="7" bestFit="1" customWidth="1"/>
    <col min="4" max="4" width="49.28515625" bestFit="1" customWidth="1"/>
    <col min="5" max="5" width="4.5703125" bestFit="1" customWidth="1"/>
    <col min="6" max="6" width="7.7109375" bestFit="1" customWidth="1"/>
    <col min="7" max="7" width="6" bestFit="1" customWidth="1"/>
  </cols>
  <sheetData>
    <row r="1" spans="1:7" ht="15.75">
      <c r="A1" s="15" t="s">
        <v>78</v>
      </c>
      <c r="B1" s="15"/>
      <c r="C1" s="15"/>
      <c r="D1" s="15"/>
      <c r="E1" s="15"/>
      <c r="F1" s="15"/>
      <c r="G1" s="15"/>
    </row>
    <row r="2" spans="1:7">
      <c r="A2" s="6" t="s">
        <v>31</v>
      </c>
      <c r="B2" s="6" t="s">
        <v>39</v>
      </c>
      <c r="C2" s="6" t="s">
        <v>32</v>
      </c>
      <c r="D2" s="3" t="s">
        <v>33</v>
      </c>
      <c r="E2" s="3" t="s">
        <v>34</v>
      </c>
      <c r="F2" s="3" t="s">
        <v>35</v>
      </c>
      <c r="G2" s="3" t="s">
        <v>0</v>
      </c>
    </row>
    <row r="3" spans="1:7">
      <c r="A3" s="4">
        <v>1</v>
      </c>
      <c r="B3" s="21" t="s">
        <v>37</v>
      </c>
      <c r="C3" s="5" t="s">
        <v>54</v>
      </c>
      <c r="D3" s="1" t="s">
        <v>66</v>
      </c>
      <c r="E3" s="1">
        <v>239</v>
      </c>
      <c r="F3" s="1">
        <v>186</v>
      </c>
      <c r="G3" s="1">
        <v>77.819999999999993</v>
      </c>
    </row>
    <row r="4" spans="1:7">
      <c r="A4" s="4">
        <v>2</v>
      </c>
      <c r="B4" s="21"/>
      <c r="C4" s="5" t="s">
        <v>55</v>
      </c>
      <c r="D4" s="1" t="s">
        <v>67</v>
      </c>
      <c r="E4" s="1">
        <v>239</v>
      </c>
      <c r="F4" s="1">
        <v>187</v>
      </c>
      <c r="G4" s="1">
        <v>78.239999999999995</v>
      </c>
    </row>
    <row r="5" spans="1:7">
      <c r="A5" s="4">
        <v>3</v>
      </c>
      <c r="B5" s="21"/>
      <c r="C5" s="5" t="s">
        <v>56</v>
      </c>
      <c r="D5" s="1" t="s">
        <v>68</v>
      </c>
      <c r="E5" s="1">
        <v>239</v>
      </c>
      <c r="F5" s="1">
        <v>183</v>
      </c>
      <c r="G5" s="1">
        <v>76.569999999999993</v>
      </c>
    </row>
    <row r="6" spans="1:7">
      <c r="A6" s="4">
        <v>4</v>
      </c>
      <c r="B6" s="21"/>
      <c r="C6" s="5" t="s">
        <v>57</v>
      </c>
      <c r="D6" s="1" t="s">
        <v>69</v>
      </c>
      <c r="E6" s="1">
        <v>239</v>
      </c>
      <c r="F6" s="1">
        <v>187</v>
      </c>
      <c r="G6" s="1">
        <v>78.239999999999995</v>
      </c>
    </row>
    <row r="7" spans="1:7">
      <c r="A7" s="4">
        <v>5</v>
      </c>
      <c r="B7" s="21"/>
      <c r="C7" s="5" t="s">
        <v>58</v>
      </c>
      <c r="D7" s="1" t="s">
        <v>70</v>
      </c>
      <c r="E7" s="1">
        <v>196</v>
      </c>
      <c r="F7" s="1">
        <v>150</v>
      </c>
      <c r="G7" s="1">
        <v>76.53</v>
      </c>
    </row>
    <row r="8" spans="1:7">
      <c r="A8" s="4">
        <v>6</v>
      </c>
      <c r="B8" s="21"/>
      <c r="C8" s="5" t="s">
        <v>59</v>
      </c>
      <c r="D8" s="1" t="s">
        <v>71</v>
      </c>
      <c r="E8" s="1">
        <v>43</v>
      </c>
      <c r="F8" s="1">
        <v>38</v>
      </c>
      <c r="G8" s="1">
        <v>88.37</v>
      </c>
    </row>
    <row r="9" spans="1:7">
      <c r="A9" s="4">
        <v>7</v>
      </c>
      <c r="B9" s="21" t="s">
        <v>38</v>
      </c>
      <c r="C9" s="5" t="s">
        <v>60</v>
      </c>
      <c r="D9" s="1" t="s">
        <v>72</v>
      </c>
      <c r="E9" s="1">
        <v>185</v>
      </c>
      <c r="F9" s="1">
        <v>163</v>
      </c>
      <c r="G9" s="1">
        <v>88.11</v>
      </c>
    </row>
    <row r="10" spans="1:7">
      <c r="A10" s="4">
        <v>8</v>
      </c>
      <c r="B10" s="21"/>
      <c r="C10" s="5" t="s">
        <v>61</v>
      </c>
      <c r="D10" s="1" t="s">
        <v>73</v>
      </c>
      <c r="E10" s="1">
        <v>185</v>
      </c>
      <c r="F10" s="1">
        <v>163</v>
      </c>
      <c r="G10" s="1">
        <v>88.11</v>
      </c>
    </row>
    <row r="11" spans="1:7">
      <c r="A11" s="4">
        <v>9</v>
      </c>
      <c r="B11" s="21"/>
      <c r="C11" s="5" t="s">
        <v>62</v>
      </c>
      <c r="D11" s="1" t="s">
        <v>74</v>
      </c>
      <c r="E11" s="1">
        <v>185</v>
      </c>
      <c r="F11" s="1">
        <v>162</v>
      </c>
      <c r="G11" s="1">
        <v>87.57</v>
      </c>
    </row>
    <row r="12" spans="1:7">
      <c r="A12" s="4">
        <v>10</v>
      </c>
      <c r="B12" s="21"/>
      <c r="C12" s="5" t="s">
        <v>63</v>
      </c>
      <c r="D12" s="1" t="s">
        <v>75</v>
      </c>
      <c r="E12" s="1">
        <v>185</v>
      </c>
      <c r="F12" s="1">
        <v>161</v>
      </c>
      <c r="G12" s="1">
        <v>87.03</v>
      </c>
    </row>
    <row r="13" spans="1:7">
      <c r="A13" s="4">
        <v>11</v>
      </c>
      <c r="B13" s="21"/>
      <c r="C13" s="5" t="s">
        <v>64</v>
      </c>
      <c r="D13" s="1" t="s">
        <v>76</v>
      </c>
      <c r="E13" s="1">
        <v>157</v>
      </c>
      <c r="F13" s="1">
        <v>132</v>
      </c>
      <c r="G13" s="1">
        <v>84.08</v>
      </c>
    </row>
    <row r="14" spans="1:7">
      <c r="A14" s="4">
        <v>12</v>
      </c>
      <c r="B14" s="21"/>
      <c r="C14" s="5" t="s">
        <v>65</v>
      </c>
      <c r="D14" s="1" t="s">
        <v>77</v>
      </c>
      <c r="E14" s="1">
        <v>28</v>
      </c>
      <c r="F14" s="1">
        <v>26</v>
      </c>
      <c r="G14" s="1">
        <v>92.86</v>
      </c>
    </row>
  </sheetData>
  <mergeCells count="3">
    <mergeCell ref="A1:G1"/>
    <mergeCell ref="B3:B8"/>
    <mergeCell ref="B9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 STATS</vt:lpstr>
      <vt:lpstr>CAND TYPE</vt:lpstr>
      <vt:lpstr>DIST WISE</vt:lpstr>
      <vt:lpstr>SCHOOL WISE</vt:lpstr>
      <vt:lpstr>CENTER WISE</vt:lpstr>
      <vt:lpstr>DIST &amp; GENDER</vt:lpstr>
      <vt:lpstr>CASTE &amp; GENDER</vt:lpstr>
      <vt:lpstr>SUB_WISE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2021-01-12T07:06:14Z</dcterms:modified>
</cp:coreProperties>
</file>